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год" sheetId="5" r:id="rId1"/>
    <sheet name="Лист4" sheetId="4" r:id="rId2"/>
    <sheet name="Лист1" sheetId="1" r:id="rId3"/>
    <sheet name="Лист2" sheetId="2" r:id="rId4"/>
    <sheet name="Лист3" sheetId="3" r:id="rId5"/>
  </sheets>
  <externalReferences>
    <externalReference r:id="rId6"/>
    <externalReference r:id="rId7"/>
  </externalReferences>
  <definedNames>
    <definedName name="_xlnm._FilterDatabase" localSheetId="0" hidden="1">год!$A$11:$IF$94</definedName>
  </definedNames>
  <calcPr calcId="125725"/>
</workbook>
</file>

<file path=xl/calcChain.xml><?xml version="1.0" encoding="utf-8"?>
<calcChain xmlns="http://schemas.openxmlformats.org/spreadsheetml/2006/main">
  <c r="Q2" i="5"/>
  <c r="R2"/>
  <c r="W2"/>
  <c r="X2" s="1"/>
  <c r="AC2"/>
  <c r="F12"/>
  <c r="H12"/>
  <c r="I12"/>
  <c r="J12"/>
  <c r="J94" s="1"/>
  <c r="M12"/>
  <c r="N12"/>
  <c r="O12"/>
  <c r="P12"/>
  <c r="Q12"/>
  <c r="Q94" s="1"/>
  <c r="R12"/>
  <c r="S12"/>
  <c r="T12"/>
  <c r="U12"/>
  <c r="U94" s="1"/>
  <c r="V12"/>
  <c r="V94" s="1"/>
  <c r="W12"/>
  <c r="X12"/>
  <c r="Y12"/>
  <c r="Z12"/>
  <c r="AA12"/>
  <c r="AB12"/>
  <c r="AC12"/>
  <c r="AD12"/>
  <c r="AE12"/>
  <c r="AF12"/>
  <c r="AG12"/>
  <c r="AG94" s="1"/>
  <c r="AH12"/>
  <c r="AI12"/>
  <c r="AJ12"/>
  <c r="AN12"/>
  <c r="AO12"/>
  <c r="AP12"/>
  <c r="AT12"/>
  <c r="AU12"/>
  <c r="AV12"/>
  <c r="AZ12"/>
  <c r="BA12"/>
  <c r="BB12"/>
  <c r="BB94" s="1"/>
  <c r="BC12"/>
  <c r="BD12"/>
  <c r="BE12"/>
  <c r="BF12"/>
  <c r="BF94" s="1"/>
  <c r="BG12"/>
  <c r="BH12"/>
  <c r="BI12"/>
  <c r="BJ12"/>
  <c r="BK12"/>
  <c r="BL12"/>
  <c r="BM12"/>
  <c r="BN12"/>
  <c r="BO12"/>
  <c r="BP12"/>
  <c r="BQ12"/>
  <c r="BR12"/>
  <c r="BR94" s="1"/>
  <c r="BS12"/>
  <c r="BT12"/>
  <c r="BU12"/>
  <c r="BV12"/>
  <c r="BV94" s="1"/>
  <c r="BW12"/>
  <c r="BX12"/>
  <c r="BY12"/>
  <c r="BZ12"/>
  <c r="CD12"/>
  <c r="CF12"/>
  <c r="CG12"/>
  <c r="CH12"/>
  <c r="CH94" s="1"/>
  <c r="CI12"/>
  <c r="CJ12"/>
  <c r="CK12"/>
  <c r="CL12"/>
  <c r="CL94" s="1"/>
  <c r="CM12"/>
  <c r="CN12"/>
  <c r="CO12"/>
  <c r="CP12"/>
  <c r="CQ12"/>
  <c r="CR12"/>
  <c r="CS12"/>
  <c r="CT12"/>
  <c r="CU12"/>
  <c r="CV12"/>
  <c r="CW12"/>
  <c r="CX12"/>
  <c r="CX94" s="1"/>
  <c r="CY12"/>
  <c r="CZ12"/>
  <c r="DA12"/>
  <c r="DB12"/>
  <c r="DB94" s="1"/>
  <c r="DC12"/>
  <c r="DD12"/>
  <c r="DE12"/>
  <c r="DF12"/>
  <c r="DG12"/>
  <c r="DH12"/>
  <c r="DI12"/>
  <c r="DJ12"/>
  <c r="DK12"/>
  <c r="DL12"/>
  <c r="DM12"/>
  <c r="DN12"/>
  <c r="DN94" s="1"/>
  <c r="DO12"/>
  <c r="DP12"/>
  <c r="DQ12"/>
  <c r="DR12"/>
  <c r="DR94" s="1"/>
  <c r="DS12"/>
  <c r="DT12"/>
  <c r="DU12"/>
  <c r="DV12"/>
  <c r="DW12"/>
  <c r="DX12"/>
  <c r="DY12"/>
  <c r="DZ12"/>
  <c r="EA12"/>
  <c r="EB12"/>
  <c r="EC12"/>
  <c r="ED12"/>
  <c r="ED94" s="1"/>
  <c r="EF12"/>
  <c r="F13"/>
  <c r="G13"/>
  <c r="G94" s="1"/>
  <c r="H13"/>
  <c r="P13"/>
  <c r="Q13"/>
  <c r="R13"/>
  <c r="K13" s="1"/>
  <c r="S13"/>
  <c r="T13"/>
  <c r="U13"/>
  <c r="V13"/>
  <c r="W13"/>
  <c r="X13"/>
  <c r="Y13"/>
  <c r="Z13"/>
  <c r="AA13"/>
  <c r="AB13"/>
  <c r="AC13"/>
  <c r="AD13"/>
  <c r="AH13"/>
  <c r="AI13"/>
  <c r="AJ13"/>
  <c r="AO13"/>
  <c r="AP13"/>
  <c r="AU13"/>
  <c r="AV13"/>
  <c r="AV94" s="1"/>
  <c r="BA13"/>
  <c r="BB13"/>
  <c r="BG13"/>
  <c r="BH13"/>
  <c r="BH94" s="1"/>
  <c r="BI13"/>
  <c r="BJ13"/>
  <c r="BK13"/>
  <c r="BL13"/>
  <c r="BL94" s="1"/>
  <c r="BM13"/>
  <c r="BM94" s="1"/>
  <c r="BN13"/>
  <c r="BO13"/>
  <c r="BP13"/>
  <c r="BQ13"/>
  <c r="J13" s="1"/>
  <c r="BR13"/>
  <c r="BS13"/>
  <c r="BT13"/>
  <c r="BU13"/>
  <c r="BV13"/>
  <c r="BW13"/>
  <c r="BX13"/>
  <c r="BX94" s="1"/>
  <c r="BY13"/>
  <c r="BZ13"/>
  <c r="CA13"/>
  <c r="CB13"/>
  <c r="CB94" s="1"/>
  <c r="CE13"/>
  <c r="CF13"/>
  <c r="CG13"/>
  <c r="CH13"/>
  <c r="CI13"/>
  <c r="CJ13"/>
  <c r="CK13"/>
  <c r="CL13"/>
  <c r="CM13"/>
  <c r="CN13"/>
  <c r="CO13"/>
  <c r="CR13"/>
  <c r="CR94" s="1"/>
  <c r="CS13"/>
  <c r="CS94" s="1"/>
  <c r="CT13"/>
  <c r="CU13"/>
  <c r="CV13"/>
  <c r="CW13"/>
  <c r="CX13"/>
  <c r="CY13"/>
  <c r="CZ13"/>
  <c r="DA13"/>
  <c r="DB13"/>
  <c r="DC13"/>
  <c r="DD13"/>
  <c r="DD94" s="1"/>
  <c r="DE13"/>
  <c r="DF13"/>
  <c r="DK13"/>
  <c r="DL13"/>
  <c r="DM13"/>
  <c r="DN13"/>
  <c r="DO13"/>
  <c r="DP13"/>
  <c r="DQ13"/>
  <c r="DR13"/>
  <c r="DV13"/>
  <c r="DW13"/>
  <c r="DX13"/>
  <c r="DY13"/>
  <c r="DZ13"/>
  <c r="EA13"/>
  <c r="EB13"/>
  <c r="EC13"/>
  <c r="ED13"/>
  <c r="EF13"/>
  <c r="F14"/>
  <c r="H14"/>
  <c r="I14"/>
  <c r="M14"/>
  <c r="N14"/>
  <c r="N94" s="1"/>
  <c r="O14"/>
  <c r="P14"/>
  <c r="Q14"/>
  <c r="R14"/>
  <c r="S14"/>
  <c r="T14"/>
  <c r="U14"/>
  <c r="V14"/>
  <c r="W14"/>
  <c r="X14"/>
  <c r="Y14"/>
  <c r="Z14"/>
  <c r="Z94" s="1"/>
  <c r="AA14"/>
  <c r="AB14"/>
  <c r="AC14"/>
  <c r="AD14"/>
  <c r="AD94" s="1"/>
  <c r="AE14"/>
  <c r="AF14"/>
  <c r="AG14"/>
  <c r="AH14"/>
  <c r="AI14"/>
  <c r="AJ14"/>
  <c r="AK14"/>
  <c r="AL14"/>
  <c r="AL94" s="1"/>
  <c r="AL122" s="1"/>
  <c r="AM14"/>
  <c r="AN14"/>
  <c r="AO14"/>
  <c r="AP14"/>
  <c r="AP94" s="1"/>
  <c r="AQ14"/>
  <c r="AR14"/>
  <c r="AS14"/>
  <c r="AT14"/>
  <c r="AT94" s="1"/>
  <c r="AU14"/>
  <c r="AV14"/>
  <c r="AW14"/>
  <c r="AX14"/>
  <c r="AY14"/>
  <c r="AZ14"/>
  <c r="BA14"/>
  <c r="BB14"/>
  <c r="BC14"/>
  <c r="BD14"/>
  <c r="BE14"/>
  <c r="BF14"/>
  <c r="BG14"/>
  <c r="BH14"/>
  <c r="BI14"/>
  <c r="BJ14"/>
  <c r="BJ94" s="1"/>
  <c r="BK14"/>
  <c r="BL14"/>
  <c r="BM14"/>
  <c r="BN14"/>
  <c r="BO14"/>
  <c r="BP14"/>
  <c r="BQ14"/>
  <c r="BR14"/>
  <c r="BS14"/>
  <c r="BT14"/>
  <c r="BU14"/>
  <c r="BV14"/>
  <c r="BW14"/>
  <c r="BX14"/>
  <c r="BY14"/>
  <c r="BZ14"/>
  <c r="BZ94" s="1"/>
  <c r="CA14"/>
  <c r="CB14"/>
  <c r="CC14"/>
  <c r="CD14"/>
  <c r="CE14"/>
  <c r="CF14"/>
  <c r="CG14"/>
  <c r="CH14"/>
  <c r="CI14"/>
  <c r="CJ14"/>
  <c r="CK14"/>
  <c r="CL14"/>
  <c r="CM14"/>
  <c r="CN14"/>
  <c r="CR14"/>
  <c r="CS14"/>
  <c r="CT14"/>
  <c r="CU14"/>
  <c r="CV14"/>
  <c r="CW14"/>
  <c r="J14" s="1"/>
  <c r="CX14"/>
  <c r="CY14"/>
  <c r="CZ14"/>
  <c r="DA14"/>
  <c r="DA94" s="1"/>
  <c r="DB14"/>
  <c r="DC14"/>
  <c r="DD14"/>
  <c r="DE14"/>
  <c r="DF14"/>
  <c r="DG14"/>
  <c r="DH14"/>
  <c r="DI14"/>
  <c r="DI94" s="1"/>
  <c r="DJ14"/>
  <c r="DK14"/>
  <c r="DL14"/>
  <c r="DM14"/>
  <c r="DM94" s="1"/>
  <c r="DN14"/>
  <c r="DO14"/>
  <c r="DP14"/>
  <c r="DQ14"/>
  <c r="DQ94" s="1"/>
  <c r="DR14"/>
  <c r="DS14"/>
  <c r="DT14"/>
  <c r="DU14"/>
  <c r="DV14"/>
  <c r="DW14"/>
  <c r="DX14"/>
  <c r="DY14"/>
  <c r="DY94" s="1"/>
  <c r="DZ14"/>
  <c r="EA14"/>
  <c r="EB14"/>
  <c r="EC14"/>
  <c r="EC94" s="1"/>
  <c r="ED14"/>
  <c r="EF14"/>
  <c r="F15"/>
  <c r="I15" s="1"/>
  <c r="H15"/>
  <c r="M15"/>
  <c r="N15"/>
  <c r="O15"/>
  <c r="P15"/>
  <c r="Q15"/>
  <c r="R15"/>
  <c r="K15" s="1"/>
  <c r="S15"/>
  <c r="T15"/>
  <c r="U15"/>
  <c r="V15"/>
  <c r="W15"/>
  <c r="X15"/>
  <c r="Y15"/>
  <c r="Z15"/>
  <c r="AA15"/>
  <c r="J15" s="1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BP15"/>
  <c r="BQ15"/>
  <c r="BR15"/>
  <c r="BS15"/>
  <c r="BT15"/>
  <c r="BU15"/>
  <c r="BV15"/>
  <c r="BW15"/>
  <c r="BX15"/>
  <c r="BY15"/>
  <c r="BZ15"/>
  <c r="CB15"/>
  <c r="CE15"/>
  <c r="CF15"/>
  <c r="CG15"/>
  <c r="CG94" s="1"/>
  <c r="CH15"/>
  <c r="CI15"/>
  <c r="CJ15"/>
  <c r="CK15"/>
  <c r="CL15"/>
  <c r="CM15"/>
  <c r="CN15"/>
  <c r="CO15"/>
  <c r="CP15"/>
  <c r="CQ15"/>
  <c r="CR15"/>
  <c r="CS15"/>
  <c r="CT15"/>
  <c r="CU15"/>
  <c r="CV15"/>
  <c r="CW15"/>
  <c r="CX15"/>
  <c r="CY15"/>
  <c r="CZ15"/>
  <c r="DA15"/>
  <c r="DB15"/>
  <c r="DC15"/>
  <c r="DD15"/>
  <c r="DE15"/>
  <c r="DF15"/>
  <c r="DG15"/>
  <c r="DH15"/>
  <c r="DI15"/>
  <c r="DJ15"/>
  <c r="DK15"/>
  <c r="DL15"/>
  <c r="DM15"/>
  <c r="DN15"/>
  <c r="DO15"/>
  <c r="DP15"/>
  <c r="DQ15"/>
  <c r="DR15"/>
  <c r="DS15"/>
  <c r="DT15"/>
  <c r="DU15"/>
  <c r="DV15"/>
  <c r="DW15"/>
  <c r="DX15"/>
  <c r="DY15"/>
  <c r="DZ15"/>
  <c r="EA15"/>
  <c r="EB15"/>
  <c r="EC15"/>
  <c r="ED15"/>
  <c r="EF15"/>
  <c r="F16"/>
  <c r="I16" s="1"/>
  <c r="H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BP16"/>
  <c r="BQ16"/>
  <c r="BR16"/>
  <c r="BS16"/>
  <c r="BT16"/>
  <c r="BU16"/>
  <c r="BV16"/>
  <c r="BW16"/>
  <c r="BX16"/>
  <c r="BY16"/>
  <c r="BZ16"/>
  <c r="CA16"/>
  <c r="CB16"/>
  <c r="CC16"/>
  <c r="CD16"/>
  <c r="CE16"/>
  <c r="CF16"/>
  <c r="CG16"/>
  <c r="CH16"/>
  <c r="CI16"/>
  <c r="CJ16"/>
  <c r="CK16"/>
  <c r="CL16"/>
  <c r="CM16"/>
  <c r="CN16"/>
  <c r="CO16"/>
  <c r="CP16"/>
  <c r="CQ16"/>
  <c r="CR16"/>
  <c r="CS16"/>
  <c r="CT16"/>
  <c r="CU16"/>
  <c r="CV16"/>
  <c r="CW16"/>
  <c r="CX16"/>
  <c r="CY16"/>
  <c r="CZ16"/>
  <c r="DA16"/>
  <c r="DB16"/>
  <c r="DC16"/>
  <c r="DD16"/>
  <c r="DE16"/>
  <c r="DF16"/>
  <c r="DG16"/>
  <c r="DH16"/>
  <c r="DI16"/>
  <c r="DJ16"/>
  <c r="DK16"/>
  <c r="DL16"/>
  <c r="DM16"/>
  <c r="DN16"/>
  <c r="DO16"/>
  <c r="DP16"/>
  <c r="DQ16"/>
  <c r="DR16"/>
  <c r="DS16"/>
  <c r="DT16"/>
  <c r="DU16"/>
  <c r="DV16"/>
  <c r="DW16"/>
  <c r="DX16"/>
  <c r="DY16"/>
  <c r="DZ16"/>
  <c r="EA16"/>
  <c r="EB16"/>
  <c r="EC16"/>
  <c r="ED16"/>
  <c r="EF16"/>
  <c r="K16" s="1"/>
  <c r="F17"/>
  <c r="H17"/>
  <c r="I17"/>
  <c r="M17"/>
  <c r="N17"/>
  <c r="O17"/>
  <c r="P17"/>
  <c r="Q17"/>
  <c r="R17"/>
  <c r="S17"/>
  <c r="T17"/>
  <c r="U17"/>
  <c r="V17"/>
  <c r="W17"/>
  <c r="X17"/>
  <c r="Y17"/>
  <c r="Y94" s="1"/>
  <c r="Z17"/>
  <c r="AA17"/>
  <c r="AB17"/>
  <c r="AC17"/>
  <c r="AD17"/>
  <c r="AE17"/>
  <c r="AF17"/>
  <c r="AG17"/>
  <c r="J17" s="1"/>
  <c r="AH17"/>
  <c r="AI17"/>
  <c r="AJ17"/>
  <c r="AN17"/>
  <c r="AO17"/>
  <c r="AP17"/>
  <c r="AQ17"/>
  <c r="AR17"/>
  <c r="AR94" s="1"/>
  <c r="AS17"/>
  <c r="AT17"/>
  <c r="AU17"/>
  <c r="AV17"/>
  <c r="AZ17"/>
  <c r="BA17"/>
  <c r="BB17"/>
  <c r="BF17"/>
  <c r="BG17"/>
  <c r="BH17"/>
  <c r="BI17"/>
  <c r="BJ17"/>
  <c r="BK17"/>
  <c r="BL17"/>
  <c r="BM17"/>
  <c r="BN17"/>
  <c r="BO17"/>
  <c r="BP17"/>
  <c r="BQ17"/>
  <c r="BR17"/>
  <c r="BS17"/>
  <c r="BT17"/>
  <c r="BU17"/>
  <c r="BV17"/>
  <c r="BW17"/>
  <c r="BX17"/>
  <c r="BY17"/>
  <c r="BZ17"/>
  <c r="CA17"/>
  <c r="CB17"/>
  <c r="CC17"/>
  <c r="CD17"/>
  <c r="CE17"/>
  <c r="CF17"/>
  <c r="CG17"/>
  <c r="CH17"/>
  <c r="CI17"/>
  <c r="CJ17"/>
  <c r="CK17"/>
  <c r="CL17"/>
  <c r="CM17"/>
  <c r="CN17"/>
  <c r="CO17"/>
  <c r="CP17"/>
  <c r="CP94" s="1"/>
  <c r="CQ17"/>
  <c r="CR17"/>
  <c r="CS17"/>
  <c r="CT17"/>
  <c r="CU17"/>
  <c r="CV17"/>
  <c r="CW17"/>
  <c r="CX17"/>
  <c r="CY17"/>
  <c r="CZ17"/>
  <c r="DA17"/>
  <c r="DB17"/>
  <c r="DC17"/>
  <c r="DD17"/>
  <c r="DE17"/>
  <c r="DF17"/>
  <c r="DF94" s="1"/>
  <c r="DJ17"/>
  <c r="DK17"/>
  <c r="DL17"/>
  <c r="DM17"/>
  <c r="DN17"/>
  <c r="DO17"/>
  <c r="DP17"/>
  <c r="DQ17"/>
  <c r="DR17"/>
  <c r="DS17"/>
  <c r="DT17"/>
  <c r="DU17"/>
  <c r="DV17"/>
  <c r="DW17"/>
  <c r="DX17"/>
  <c r="DY17"/>
  <c r="DZ17"/>
  <c r="EA17"/>
  <c r="EB17"/>
  <c r="EC17"/>
  <c r="ED17"/>
  <c r="EF17"/>
  <c r="F18"/>
  <c r="H18"/>
  <c r="P18"/>
  <c r="Q18"/>
  <c r="R18"/>
  <c r="K18" s="1"/>
  <c r="S18"/>
  <c r="T18"/>
  <c r="U18"/>
  <c r="V18"/>
  <c r="W18"/>
  <c r="X18"/>
  <c r="Y18"/>
  <c r="Z18"/>
  <c r="AA18"/>
  <c r="AB18"/>
  <c r="AC18"/>
  <c r="AD18"/>
  <c r="AH18"/>
  <c r="AI18"/>
  <c r="AJ18"/>
  <c r="AK18"/>
  <c r="AK94" s="1"/>
  <c r="AK122" s="1"/>
  <c r="AL18"/>
  <c r="AM18"/>
  <c r="AN18"/>
  <c r="AO18"/>
  <c r="AP18"/>
  <c r="AQ18"/>
  <c r="AR18"/>
  <c r="AS18"/>
  <c r="AT18"/>
  <c r="AU18"/>
  <c r="AV18"/>
  <c r="AW18"/>
  <c r="AW94" s="1"/>
  <c r="AX18"/>
  <c r="AY18"/>
  <c r="AZ18"/>
  <c r="BA18"/>
  <c r="BA94" s="1"/>
  <c r="BB18"/>
  <c r="BC18"/>
  <c r="BD18"/>
  <c r="BE18"/>
  <c r="BF18"/>
  <c r="BG18"/>
  <c r="BH18"/>
  <c r="BI18"/>
  <c r="BJ18"/>
  <c r="BK18"/>
  <c r="BL18"/>
  <c r="BM18"/>
  <c r="BN18"/>
  <c r="BO18"/>
  <c r="BP18"/>
  <c r="BQ18"/>
  <c r="BQ94" s="1"/>
  <c r="BR18"/>
  <c r="BS18"/>
  <c r="BT18"/>
  <c r="BU18"/>
  <c r="BV18"/>
  <c r="BW18"/>
  <c r="BX18"/>
  <c r="BY18"/>
  <c r="BZ18"/>
  <c r="CA18"/>
  <c r="CB18"/>
  <c r="CC18"/>
  <c r="CC94" s="1"/>
  <c r="CD18"/>
  <c r="CE18"/>
  <c r="CF18"/>
  <c r="CG18"/>
  <c r="CH18"/>
  <c r="CI18"/>
  <c r="CJ18"/>
  <c r="CK18"/>
  <c r="CL18"/>
  <c r="CM18"/>
  <c r="CN18"/>
  <c r="CO18"/>
  <c r="CP18"/>
  <c r="CQ18"/>
  <c r="CR18"/>
  <c r="CS18"/>
  <c r="CT18"/>
  <c r="CU18"/>
  <c r="CV18"/>
  <c r="CW18"/>
  <c r="CX18"/>
  <c r="CY18"/>
  <c r="CZ18"/>
  <c r="DA18"/>
  <c r="DB18"/>
  <c r="DC18"/>
  <c r="DD18"/>
  <c r="DE18"/>
  <c r="DF18"/>
  <c r="DH18"/>
  <c r="DJ18"/>
  <c r="DK18"/>
  <c r="DL18"/>
  <c r="DM18"/>
  <c r="DN18"/>
  <c r="DO18"/>
  <c r="DP18"/>
  <c r="DQ18"/>
  <c r="DR18"/>
  <c r="DS18"/>
  <c r="DT18"/>
  <c r="DT94" s="1"/>
  <c r="DU18"/>
  <c r="DV18"/>
  <c r="DW18"/>
  <c r="DX18"/>
  <c r="DY18"/>
  <c r="DZ18"/>
  <c r="EA18"/>
  <c r="EB18"/>
  <c r="EC18"/>
  <c r="ED18"/>
  <c r="EF18"/>
  <c r="F19"/>
  <c r="H19"/>
  <c r="I19"/>
  <c r="J19"/>
  <c r="P19"/>
  <c r="Q19"/>
  <c r="R19"/>
  <c r="S19"/>
  <c r="T19"/>
  <c r="U19"/>
  <c r="V19"/>
  <c r="W19"/>
  <c r="X19"/>
  <c r="Y19"/>
  <c r="Z19"/>
  <c r="AA19"/>
  <c r="AB19"/>
  <c r="AC19"/>
  <c r="AD19"/>
  <c r="AH19"/>
  <c r="AI19"/>
  <c r="AJ19"/>
  <c r="AJ94" s="1"/>
  <c r="AK19"/>
  <c r="AL19"/>
  <c r="AM19"/>
  <c r="AN19"/>
  <c r="AO19"/>
  <c r="AP19"/>
  <c r="AQ19"/>
  <c r="AR19"/>
  <c r="AS19"/>
  <c r="AT19"/>
  <c r="AU19"/>
  <c r="AV19"/>
  <c r="AW19"/>
  <c r="AX19"/>
  <c r="AY19"/>
  <c r="AZ19"/>
  <c r="AZ94" s="1"/>
  <c r="BA19"/>
  <c r="BB19"/>
  <c r="BC19"/>
  <c r="BD19"/>
  <c r="BE19"/>
  <c r="BF19"/>
  <c r="BG19"/>
  <c r="BH19"/>
  <c r="BI19"/>
  <c r="BJ19"/>
  <c r="BK19"/>
  <c r="BL19"/>
  <c r="BM19"/>
  <c r="BN19"/>
  <c r="BO19"/>
  <c r="BP19"/>
  <c r="BP94" s="1"/>
  <c r="BQ19"/>
  <c r="BR19"/>
  <c r="BS19"/>
  <c r="BT19"/>
  <c r="BU19"/>
  <c r="BV19"/>
  <c r="BW19"/>
  <c r="BX19"/>
  <c r="BY19"/>
  <c r="BZ19"/>
  <c r="CA19"/>
  <c r="CB19"/>
  <c r="CC19"/>
  <c r="CD19"/>
  <c r="CE19"/>
  <c r="CF19"/>
  <c r="CF94" s="1"/>
  <c r="CG19"/>
  <c r="CH19"/>
  <c r="CI19"/>
  <c r="CJ19"/>
  <c r="CK19"/>
  <c r="CL19"/>
  <c r="CM19"/>
  <c r="CN19"/>
  <c r="CN94" s="1"/>
  <c r="CO19"/>
  <c r="CP19"/>
  <c r="CQ19"/>
  <c r="CR19"/>
  <c r="CS19"/>
  <c r="CT19"/>
  <c r="CU19"/>
  <c r="CV19"/>
  <c r="CV94" s="1"/>
  <c r="CW19"/>
  <c r="CX19"/>
  <c r="CY19"/>
  <c r="CZ19"/>
  <c r="DA19"/>
  <c r="DB19"/>
  <c r="DC19"/>
  <c r="DD19"/>
  <c r="DE19"/>
  <c r="DF19"/>
  <c r="DG19"/>
  <c r="DH19"/>
  <c r="DH94" s="1"/>
  <c r="DI19"/>
  <c r="DJ19"/>
  <c r="DK19"/>
  <c r="DL19"/>
  <c r="DL94" s="1"/>
  <c r="DM19"/>
  <c r="DN19"/>
  <c r="DO19"/>
  <c r="DP19"/>
  <c r="DQ19"/>
  <c r="DR19"/>
  <c r="DS19"/>
  <c r="DT19"/>
  <c r="DU19"/>
  <c r="DV19"/>
  <c r="DW19"/>
  <c r="DX19"/>
  <c r="DX94" s="1"/>
  <c r="DY19"/>
  <c r="DZ19"/>
  <c r="EA19"/>
  <c r="EB19"/>
  <c r="EB94" s="1"/>
  <c r="EC19"/>
  <c r="ED19"/>
  <c r="EF19"/>
  <c r="EH19"/>
  <c r="F20"/>
  <c r="H20"/>
  <c r="I20" s="1"/>
  <c r="M20"/>
  <c r="N20"/>
  <c r="O20"/>
  <c r="P20"/>
  <c r="P94" s="1"/>
  <c r="Q20"/>
  <c r="R20"/>
  <c r="S20"/>
  <c r="T20"/>
  <c r="T94" s="1"/>
  <c r="U20"/>
  <c r="V20"/>
  <c r="W20"/>
  <c r="X20"/>
  <c r="Y20"/>
  <c r="Z20"/>
  <c r="AA20"/>
  <c r="AB20"/>
  <c r="AB94" s="1"/>
  <c r="AC20"/>
  <c r="AD20"/>
  <c r="AE20"/>
  <c r="AF20"/>
  <c r="AF94" s="1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BP20"/>
  <c r="BQ20"/>
  <c r="BR20"/>
  <c r="BS20"/>
  <c r="BT20"/>
  <c r="BU20"/>
  <c r="BV20"/>
  <c r="BW20"/>
  <c r="BX20"/>
  <c r="BY20"/>
  <c r="BZ20"/>
  <c r="CA20"/>
  <c r="CB20"/>
  <c r="CC20"/>
  <c r="CD20"/>
  <c r="CE20"/>
  <c r="CF20"/>
  <c r="CG20"/>
  <c r="CH20"/>
  <c r="CI20"/>
  <c r="CJ20"/>
  <c r="CK20"/>
  <c r="CL20"/>
  <c r="CM20"/>
  <c r="CN20"/>
  <c r="CO20"/>
  <c r="CP20"/>
  <c r="CQ20"/>
  <c r="CR20"/>
  <c r="CS20"/>
  <c r="CT20"/>
  <c r="CU20"/>
  <c r="CV20"/>
  <c r="CW20"/>
  <c r="CX20"/>
  <c r="CY20"/>
  <c r="CZ20"/>
  <c r="DA20"/>
  <c r="DB20"/>
  <c r="DC20"/>
  <c r="DD20"/>
  <c r="DE20"/>
  <c r="DF20"/>
  <c r="DG20"/>
  <c r="DH20"/>
  <c r="DI20"/>
  <c r="DJ20"/>
  <c r="DK20"/>
  <c r="DL20"/>
  <c r="DM20"/>
  <c r="DN20"/>
  <c r="DO20"/>
  <c r="DP20"/>
  <c r="DQ20"/>
  <c r="DR20"/>
  <c r="DS20"/>
  <c r="DT20"/>
  <c r="DU20"/>
  <c r="DV20"/>
  <c r="DW20"/>
  <c r="DX20"/>
  <c r="DY20"/>
  <c r="DZ20"/>
  <c r="EA20"/>
  <c r="EB20"/>
  <c r="EC20"/>
  <c r="ED20"/>
  <c r="EF20"/>
  <c r="E21"/>
  <c r="F21"/>
  <c r="G21"/>
  <c r="H21"/>
  <c r="I21" s="1"/>
  <c r="M21"/>
  <c r="N21"/>
  <c r="O21"/>
  <c r="P21"/>
  <c r="Q21"/>
  <c r="R21"/>
  <c r="K21" s="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DN21"/>
  <c r="DO21"/>
  <c r="DP21"/>
  <c r="DQ21"/>
  <c r="DR21"/>
  <c r="DS21"/>
  <c r="DT21"/>
  <c r="DU21"/>
  <c r="DV21"/>
  <c r="DW21"/>
  <c r="DX21"/>
  <c r="DY21"/>
  <c r="DZ21"/>
  <c r="EA21"/>
  <c r="EB21"/>
  <c r="EC21"/>
  <c r="ED21"/>
  <c r="EF21"/>
  <c r="F22"/>
  <c r="I22" s="1"/>
  <c r="H22"/>
  <c r="M22"/>
  <c r="N22"/>
  <c r="O22"/>
  <c r="P22"/>
  <c r="Q22"/>
  <c r="R22"/>
  <c r="K22" s="1"/>
  <c r="S22"/>
  <c r="T22"/>
  <c r="U22"/>
  <c r="V22"/>
  <c r="W22"/>
  <c r="X22"/>
  <c r="Y22"/>
  <c r="Z22"/>
  <c r="AA22"/>
  <c r="J22" s="1"/>
  <c r="AB22"/>
  <c r="AC22"/>
  <c r="AD22"/>
  <c r="AH22"/>
  <c r="AI22"/>
  <c r="AJ22"/>
  <c r="AK22"/>
  <c r="AL22"/>
  <c r="AM22"/>
  <c r="AN22"/>
  <c r="AO22"/>
  <c r="AO94" s="1"/>
  <c r="AP22"/>
  <c r="AQ22"/>
  <c r="AR22"/>
  <c r="AS22"/>
  <c r="AT22"/>
  <c r="AU22"/>
  <c r="AV22"/>
  <c r="AW22"/>
  <c r="AX22"/>
  <c r="AY22"/>
  <c r="AZ22"/>
  <c r="BA22"/>
  <c r="BB22"/>
  <c r="BC22"/>
  <c r="BD22"/>
  <c r="BE22"/>
  <c r="BE94" s="1"/>
  <c r="BF22"/>
  <c r="BG22"/>
  <c r="BH22"/>
  <c r="BI22"/>
  <c r="BJ22"/>
  <c r="BK22"/>
  <c r="BL22"/>
  <c r="BM22"/>
  <c r="BN22"/>
  <c r="BO22"/>
  <c r="BP22"/>
  <c r="BQ22"/>
  <c r="BR22"/>
  <c r="BS22"/>
  <c r="BT22"/>
  <c r="BU22"/>
  <c r="BU94" s="1"/>
  <c r="BV22"/>
  <c r="BW22"/>
  <c r="BX22"/>
  <c r="BY22"/>
  <c r="BZ22"/>
  <c r="CA22"/>
  <c r="CB22"/>
  <c r="CC22"/>
  <c r="CD22"/>
  <c r="CE22"/>
  <c r="CF22"/>
  <c r="CG22"/>
  <c r="CH22"/>
  <c r="CI22"/>
  <c r="CJ22"/>
  <c r="CK22"/>
  <c r="CK94" s="1"/>
  <c r="CL22"/>
  <c r="CM22"/>
  <c r="CN22"/>
  <c r="CO22"/>
  <c r="CP22"/>
  <c r="CQ22"/>
  <c r="CR22"/>
  <c r="CS22"/>
  <c r="CT22"/>
  <c r="CU22"/>
  <c r="CV22"/>
  <c r="CW22"/>
  <c r="CX22"/>
  <c r="CY22"/>
  <c r="CZ22"/>
  <c r="DA22"/>
  <c r="DB22"/>
  <c r="DC22"/>
  <c r="DD22"/>
  <c r="DE22"/>
  <c r="DF22"/>
  <c r="DG22"/>
  <c r="DH22"/>
  <c r="DI22"/>
  <c r="DJ22"/>
  <c r="DK22"/>
  <c r="DL22"/>
  <c r="DM22"/>
  <c r="DN22"/>
  <c r="DO22"/>
  <c r="DP22"/>
  <c r="DQ22"/>
  <c r="DR22"/>
  <c r="DS22"/>
  <c r="DT22"/>
  <c r="DU22"/>
  <c r="DV22"/>
  <c r="DW22"/>
  <c r="DX22"/>
  <c r="DY22"/>
  <c r="DZ22"/>
  <c r="EA22"/>
  <c r="EB22"/>
  <c r="EC22"/>
  <c r="ED22"/>
  <c r="EF22"/>
  <c r="F23"/>
  <c r="H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BA23"/>
  <c r="BB23"/>
  <c r="BC23"/>
  <c r="BD23"/>
  <c r="BE23"/>
  <c r="BF23"/>
  <c r="BG23"/>
  <c r="BH23"/>
  <c r="K23" s="1"/>
  <c r="BI23"/>
  <c r="BJ23"/>
  <c r="BK23"/>
  <c r="BL23"/>
  <c r="BM23"/>
  <c r="BN23"/>
  <c r="BO23"/>
  <c r="BP23"/>
  <c r="BQ23"/>
  <c r="BR23"/>
  <c r="BS23"/>
  <c r="BT23"/>
  <c r="BU23"/>
  <c r="BV23"/>
  <c r="BW23"/>
  <c r="BX23"/>
  <c r="BY23"/>
  <c r="BZ23"/>
  <c r="CA23"/>
  <c r="CB23"/>
  <c r="CC23"/>
  <c r="CD23"/>
  <c r="CE23"/>
  <c r="CF23"/>
  <c r="CG23"/>
  <c r="CH23"/>
  <c r="CI23"/>
  <c r="CJ23"/>
  <c r="CK23"/>
  <c r="CL23"/>
  <c r="CM23"/>
  <c r="CN23"/>
  <c r="CO23"/>
  <c r="CP23"/>
  <c r="CQ23"/>
  <c r="CR23"/>
  <c r="CS23"/>
  <c r="CT23"/>
  <c r="CU23"/>
  <c r="CV23"/>
  <c r="CW23"/>
  <c r="CX23"/>
  <c r="CY23"/>
  <c r="CZ23"/>
  <c r="DA23"/>
  <c r="DB23"/>
  <c r="DC23"/>
  <c r="DD23"/>
  <c r="DE23"/>
  <c r="DF23"/>
  <c r="DG23"/>
  <c r="DH23"/>
  <c r="DI23"/>
  <c r="DJ23"/>
  <c r="DK23"/>
  <c r="DL23"/>
  <c r="DM23"/>
  <c r="DN23"/>
  <c r="DO23"/>
  <c r="DP23"/>
  <c r="DQ23"/>
  <c r="DR23"/>
  <c r="DS23"/>
  <c r="DT23"/>
  <c r="DU23"/>
  <c r="DV23"/>
  <c r="DW23"/>
  <c r="DX23"/>
  <c r="DY23"/>
  <c r="DZ23"/>
  <c r="EA23"/>
  <c r="EB23"/>
  <c r="EC23"/>
  <c r="ED23"/>
  <c r="EF23"/>
  <c r="F24"/>
  <c r="H24"/>
  <c r="I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E24" s="1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BP24"/>
  <c r="BQ24"/>
  <c r="BR24"/>
  <c r="BS24"/>
  <c r="BT24"/>
  <c r="BU24"/>
  <c r="BV24"/>
  <c r="BW24"/>
  <c r="BX24"/>
  <c r="BY24"/>
  <c r="BZ24"/>
  <c r="CA24"/>
  <c r="CB24"/>
  <c r="CC24"/>
  <c r="CD24"/>
  <c r="CE24"/>
  <c r="CF24"/>
  <c r="CG24"/>
  <c r="CH24"/>
  <c r="CI24"/>
  <c r="CJ24"/>
  <c r="CK24"/>
  <c r="CL24"/>
  <c r="CM24"/>
  <c r="CN24"/>
  <c r="CO24"/>
  <c r="CP24"/>
  <c r="J24" s="1"/>
  <c r="CQ24"/>
  <c r="CR24"/>
  <c r="CS24"/>
  <c r="CT24"/>
  <c r="CU24"/>
  <c r="CV24"/>
  <c r="CW24"/>
  <c r="CX24"/>
  <c r="CY24"/>
  <c r="CZ24"/>
  <c r="DA24"/>
  <c r="DB24"/>
  <c r="DC24"/>
  <c r="DD24"/>
  <c r="DE24"/>
  <c r="DF24"/>
  <c r="DG24"/>
  <c r="DH24"/>
  <c r="DI24"/>
  <c r="DJ24"/>
  <c r="DK24"/>
  <c r="DL24"/>
  <c r="DM24"/>
  <c r="DN24"/>
  <c r="DO24"/>
  <c r="DP24"/>
  <c r="DQ24"/>
  <c r="DR24"/>
  <c r="DS24"/>
  <c r="DT24"/>
  <c r="DU24"/>
  <c r="DV24"/>
  <c r="DV94" s="1"/>
  <c r="DW24"/>
  <c r="DX24"/>
  <c r="DY24"/>
  <c r="DZ24"/>
  <c r="EA24"/>
  <c r="EB24"/>
  <c r="EC24"/>
  <c r="ED24"/>
  <c r="EF24"/>
  <c r="F25"/>
  <c r="I25" s="1"/>
  <c r="H25"/>
  <c r="M25"/>
  <c r="N25"/>
  <c r="O25"/>
  <c r="P25"/>
  <c r="Q25"/>
  <c r="R25"/>
  <c r="K25" s="1"/>
  <c r="S25"/>
  <c r="T25"/>
  <c r="U25"/>
  <c r="V25"/>
  <c r="W25"/>
  <c r="X25"/>
  <c r="Y25"/>
  <c r="Z25"/>
  <c r="AA25"/>
  <c r="J25" s="1"/>
  <c r="AB25"/>
  <c r="AC25"/>
  <c r="AD25"/>
  <c r="E25" s="1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BP25"/>
  <c r="BQ25"/>
  <c r="BR25"/>
  <c r="BS25"/>
  <c r="BT25"/>
  <c r="BU25"/>
  <c r="BV25"/>
  <c r="BW25"/>
  <c r="BX25"/>
  <c r="BY25"/>
  <c r="BZ25"/>
  <c r="CA25"/>
  <c r="CB25"/>
  <c r="CC25"/>
  <c r="CD25"/>
  <c r="CE25"/>
  <c r="CF25"/>
  <c r="CG25"/>
  <c r="CH25"/>
  <c r="CI25"/>
  <c r="CJ25"/>
  <c r="CK25"/>
  <c r="CL25"/>
  <c r="CM25"/>
  <c r="CN25"/>
  <c r="CO25"/>
  <c r="CP25"/>
  <c r="CQ25"/>
  <c r="CR25"/>
  <c r="CS25"/>
  <c r="CT25"/>
  <c r="CU25"/>
  <c r="CV25"/>
  <c r="CW25"/>
  <c r="CX25"/>
  <c r="CY25"/>
  <c r="CZ25"/>
  <c r="DA25"/>
  <c r="DB25"/>
  <c r="DC25"/>
  <c r="DD25"/>
  <c r="DE25"/>
  <c r="DF25"/>
  <c r="DG25"/>
  <c r="DH25"/>
  <c r="DI25"/>
  <c r="DJ25"/>
  <c r="DK25"/>
  <c r="DL25"/>
  <c r="DM25"/>
  <c r="DN25"/>
  <c r="DO25"/>
  <c r="DP25"/>
  <c r="DQ25"/>
  <c r="DR25"/>
  <c r="DS25"/>
  <c r="DT25"/>
  <c r="DU25"/>
  <c r="DV25"/>
  <c r="DW25"/>
  <c r="DX25"/>
  <c r="DY25"/>
  <c r="DZ25"/>
  <c r="EA25"/>
  <c r="EB25"/>
  <c r="EC25"/>
  <c r="ED25"/>
  <c r="EF25"/>
  <c r="F26"/>
  <c r="I26" s="1"/>
  <c r="H26"/>
  <c r="K26"/>
  <c r="L26" s="1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BP26"/>
  <c r="BQ26"/>
  <c r="BR26"/>
  <c r="BS26"/>
  <c r="BT26"/>
  <c r="BU26"/>
  <c r="BV26"/>
  <c r="BW26"/>
  <c r="BX26"/>
  <c r="BY26"/>
  <c r="BZ26"/>
  <c r="CB26"/>
  <c r="CC26"/>
  <c r="CE26"/>
  <c r="CF26"/>
  <c r="CG26"/>
  <c r="CH26"/>
  <c r="CI26"/>
  <c r="CJ26"/>
  <c r="CK26"/>
  <c r="CL26"/>
  <c r="CM26"/>
  <c r="CN26"/>
  <c r="CO26"/>
  <c r="CP26"/>
  <c r="CQ26"/>
  <c r="CR26"/>
  <c r="CS26"/>
  <c r="CT26"/>
  <c r="CU26"/>
  <c r="CV26"/>
  <c r="CW26"/>
  <c r="CX26"/>
  <c r="CY26"/>
  <c r="CZ26"/>
  <c r="DA26"/>
  <c r="DB26"/>
  <c r="DC26"/>
  <c r="DD26"/>
  <c r="DE26"/>
  <c r="DF26"/>
  <c r="DG26"/>
  <c r="DH26"/>
  <c r="DI26"/>
  <c r="DJ26"/>
  <c r="DK26"/>
  <c r="DL26"/>
  <c r="DM26"/>
  <c r="DN26"/>
  <c r="DO26"/>
  <c r="DP26"/>
  <c r="DQ26"/>
  <c r="DR26"/>
  <c r="DS26"/>
  <c r="DT26"/>
  <c r="DU26"/>
  <c r="DV26"/>
  <c r="DW26"/>
  <c r="DX26"/>
  <c r="DY26"/>
  <c r="DZ26"/>
  <c r="EA26"/>
  <c r="EB26"/>
  <c r="EC26"/>
  <c r="ED26"/>
  <c r="EF26"/>
  <c r="F27"/>
  <c r="I27" s="1"/>
  <c r="H27"/>
  <c r="M27"/>
  <c r="N27"/>
  <c r="O27"/>
  <c r="P27"/>
  <c r="Q27"/>
  <c r="R27"/>
  <c r="K27" s="1"/>
  <c r="S27"/>
  <c r="T27"/>
  <c r="U27"/>
  <c r="V27"/>
  <c r="W27"/>
  <c r="X27"/>
  <c r="Y27"/>
  <c r="Z27"/>
  <c r="AA27"/>
  <c r="J27" s="1"/>
  <c r="AB27"/>
  <c r="AC27"/>
  <c r="AD27"/>
  <c r="E27" s="1"/>
  <c r="AE27"/>
  <c r="AF27"/>
  <c r="AG27"/>
  <c r="AH27"/>
  <c r="AI27"/>
  <c r="AJ27"/>
  <c r="AO27"/>
  <c r="AP27"/>
  <c r="AQ27"/>
  <c r="AR27"/>
  <c r="AS27"/>
  <c r="AT27"/>
  <c r="AU27"/>
  <c r="AV27"/>
  <c r="AZ27"/>
  <c r="BA27"/>
  <c r="BB27"/>
  <c r="BG27"/>
  <c r="BH27"/>
  <c r="BI27"/>
  <c r="BJ27"/>
  <c r="BK27"/>
  <c r="BL27"/>
  <c r="BM27"/>
  <c r="BN27"/>
  <c r="BO27"/>
  <c r="BP27"/>
  <c r="BQ27"/>
  <c r="BR27"/>
  <c r="BS27"/>
  <c r="BT27"/>
  <c r="BU27"/>
  <c r="BV27"/>
  <c r="BW27"/>
  <c r="BX27"/>
  <c r="BY27"/>
  <c r="BZ27"/>
  <c r="CA27"/>
  <c r="CB27"/>
  <c r="CC27"/>
  <c r="CD27"/>
  <c r="CE27"/>
  <c r="CF27"/>
  <c r="CG27"/>
  <c r="CH27"/>
  <c r="CI27"/>
  <c r="CJ27"/>
  <c r="CK27"/>
  <c r="CL27"/>
  <c r="CM27"/>
  <c r="CN27"/>
  <c r="CO27"/>
  <c r="CP27"/>
  <c r="CQ27"/>
  <c r="CR27"/>
  <c r="CS27"/>
  <c r="CT27"/>
  <c r="CU27"/>
  <c r="CV27"/>
  <c r="CW27"/>
  <c r="CX27"/>
  <c r="CY27"/>
  <c r="CZ27"/>
  <c r="DA27"/>
  <c r="DB27"/>
  <c r="DC27"/>
  <c r="DD27"/>
  <c r="DE27"/>
  <c r="DF27"/>
  <c r="DG27"/>
  <c r="DH27"/>
  <c r="DI27"/>
  <c r="DJ27"/>
  <c r="DK27"/>
  <c r="DL27"/>
  <c r="DM27"/>
  <c r="DN27"/>
  <c r="DO27"/>
  <c r="DP27"/>
  <c r="DQ27"/>
  <c r="DR27"/>
  <c r="DS27"/>
  <c r="DT27"/>
  <c r="DU27"/>
  <c r="DV27"/>
  <c r="DW27"/>
  <c r="DX27"/>
  <c r="DY27"/>
  <c r="DZ27"/>
  <c r="EA27"/>
  <c r="EB27"/>
  <c r="EC27"/>
  <c r="ED27"/>
  <c r="EF27"/>
  <c r="E28"/>
  <c r="F28"/>
  <c r="I28" s="1"/>
  <c r="H28"/>
  <c r="K28"/>
  <c r="M28"/>
  <c r="N28"/>
  <c r="O28"/>
  <c r="P28"/>
  <c r="Q28"/>
  <c r="R28"/>
  <c r="S28"/>
  <c r="T28"/>
  <c r="U28"/>
  <c r="V28"/>
  <c r="W28"/>
  <c r="X28"/>
  <c r="Y28"/>
  <c r="Z28"/>
  <c r="AA28"/>
  <c r="J28" s="1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BA28"/>
  <c r="BB28"/>
  <c r="BC28"/>
  <c r="BD28"/>
  <c r="BE28"/>
  <c r="BF28"/>
  <c r="BG28"/>
  <c r="BH28"/>
  <c r="BI28"/>
  <c r="BJ28"/>
  <c r="BK28"/>
  <c r="BL28"/>
  <c r="BM28"/>
  <c r="BN28"/>
  <c r="BO28"/>
  <c r="BP28"/>
  <c r="BQ28"/>
  <c r="BR28"/>
  <c r="BS28"/>
  <c r="BT28"/>
  <c r="BU28"/>
  <c r="BV28"/>
  <c r="BW28"/>
  <c r="BX28"/>
  <c r="BY28"/>
  <c r="BZ28"/>
  <c r="CB28"/>
  <c r="CE28"/>
  <c r="CF28"/>
  <c r="CG28"/>
  <c r="CH28"/>
  <c r="CI28"/>
  <c r="CJ28"/>
  <c r="CK28"/>
  <c r="CL28"/>
  <c r="CM28"/>
  <c r="CN28"/>
  <c r="CO28"/>
  <c r="CP28"/>
  <c r="CQ28"/>
  <c r="CR28"/>
  <c r="CS28"/>
  <c r="CT28"/>
  <c r="CU28"/>
  <c r="CV28"/>
  <c r="CW28"/>
  <c r="CX28"/>
  <c r="CY28"/>
  <c r="CZ28"/>
  <c r="DA28"/>
  <c r="DB28"/>
  <c r="DC28"/>
  <c r="DD28"/>
  <c r="DE28"/>
  <c r="DF28"/>
  <c r="DG28"/>
  <c r="DH28"/>
  <c r="DI28"/>
  <c r="DJ28"/>
  <c r="DK28"/>
  <c r="DL28"/>
  <c r="DM28"/>
  <c r="DN28"/>
  <c r="DO28"/>
  <c r="DP28"/>
  <c r="DQ28"/>
  <c r="DR28"/>
  <c r="DS28"/>
  <c r="DT28"/>
  <c r="DU28"/>
  <c r="DV28"/>
  <c r="DW28"/>
  <c r="DX28"/>
  <c r="DY28"/>
  <c r="DZ28"/>
  <c r="EA28"/>
  <c r="EB28"/>
  <c r="EC28"/>
  <c r="ED28"/>
  <c r="EF28"/>
  <c r="F29"/>
  <c r="I29" s="1"/>
  <c r="H29"/>
  <c r="M29"/>
  <c r="N29"/>
  <c r="O29"/>
  <c r="P29"/>
  <c r="Q29"/>
  <c r="R29"/>
  <c r="S29"/>
  <c r="T29"/>
  <c r="U29"/>
  <c r="V29"/>
  <c r="W29"/>
  <c r="X29"/>
  <c r="Y29"/>
  <c r="Z29"/>
  <c r="AA29"/>
  <c r="J29" s="1"/>
  <c r="AB29"/>
  <c r="AC29"/>
  <c r="AD29"/>
  <c r="AH29"/>
  <c r="AI29"/>
  <c r="AJ29"/>
  <c r="AK29"/>
  <c r="AL29"/>
  <c r="AM29"/>
  <c r="AN29"/>
  <c r="AO29"/>
  <c r="AP29"/>
  <c r="E29" s="1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BP29"/>
  <c r="BQ29"/>
  <c r="BR29"/>
  <c r="BS29"/>
  <c r="BT29"/>
  <c r="BU29"/>
  <c r="BV29"/>
  <c r="BW29"/>
  <c r="BX29"/>
  <c r="BY29"/>
  <c r="BZ29"/>
  <c r="CA29"/>
  <c r="CB29"/>
  <c r="CC29"/>
  <c r="CD29"/>
  <c r="CE29"/>
  <c r="CF29"/>
  <c r="CG29"/>
  <c r="CH29"/>
  <c r="CI29"/>
  <c r="CJ29"/>
  <c r="CK29"/>
  <c r="CL29"/>
  <c r="CM29"/>
  <c r="CN29"/>
  <c r="CO29"/>
  <c r="CP29"/>
  <c r="CQ29"/>
  <c r="CR29"/>
  <c r="CS29"/>
  <c r="CT29"/>
  <c r="CU29"/>
  <c r="CV29"/>
  <c r="CW29"/>
  <c r="CX29"/>
  <c r="CY29"/>
  <c r="CZ29"/>
  <c r="DA29"/>
  <c r="DB29"/>
  <c r="DC29"/>
  <c r="DD29"/>
  <c r="DE29"/>
  <c r="DF29"/>
  <c r="DG29"/>
  <c r="DH29"/>
  <c r="DI29"/>
  <c r="DJ29"/>
  <c r="DK29"/>
  <c r="DL29"/>
  <c r="DM29"/>
  <c r="DN29"/>
  <c r="DO29"/>
  <c r="DP29"/>
  <c r="DQ29"/>
  <c r="DR29"/>
  <c r="DS29"/>
  <c r="DT29"/>
  <c r="DU29"/>
  <c r="DV29"/>
  <c r="DW29"/>
  <c r="DX29"/>
  <c r="DY29"/>
  <c r="DZ29"/>
  <c r="EA29"/>
  <c r="EB29"/>
  <c r="EC29"/>
  <c r="ED29"/>
  <c r="EF29"/>
  <c r="F30"/>
  <c r="I30" s="1"/>
  <c r="H30"/>
  <c r="P30"/>
  <c r="Q30"/>
  <c r="R30"/>
  <c r="K30" s="1"/>
  <c r="L30" s="1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BP30"/>
  <c r="BQ30"/>
  <c r="BR30"/>
  <c r="BS30"/>
  <c r="BT30"/>
  <c r="BU30"/>
  <c r="BV30"/>
  <c r="BW30"/>
  <c r="BX30"/>
  <c r="BY30"/>
  <c r="BZ30"/>
  <c r="CC30"/>
  <c r="CF30"/>
  <c r="CG30"/>
  <c r="CH30"/>
  <c r="CM30"/>
  <c r="CN30"/>
  <c r="CO30"/>
  <c r="CP30"/>
  <c r="CQ30"/>
  <c r="CR30"/>
  <c r="CS30"/>
  <c r="CT30"/>
  <c r="CU30"/>
  <c r="CV30"/>
  <c r="CW30"/>
  <c r="CX30"/>
  <c r="CY30"/>
  <c r="CZ30"/>
  <c r="DA30"/>
  <c r="DB30"/>
  <c r="DC30"/>
  <c r="DD30"/>
  <c r="DE30"/>
  <c r="DF30"/>
  <c r="DG30"/>
  <c r="DH30"/>
  <c r="DI30"/>
  <c r="DJ30"/>
  <c r="DK30"/>
  <c r="DL30"/>
  <c r="DM30"/>
  <c r="DN30"/>
  <c r="DO30"/>
  <c r="DP30"/>
  <c r="DQ30"/>
  <c r="DR30"/>
  <c r="DS30"/>
  <c r="DT30"/>
  <c r="DU30"/>
  <c r="DV30"/>
  <c r="DW30"/>
  <c r="DX30"/>
  <c r="DY30"/>
  <c r="DZ30"/>
  <c r="EA30"/>
  <c r="EB30"/>
  <c r="EC30"/>
  <c r="ED30"/>
  <c r="EF30"/>
  <c r="F31"/>
  <c r="H31"/>
  <c r="I31"/>
  <c r="EH31" s="1"/>
  <c r="P31"/>
  <c r="Q31"/>
  <c r="R31"/>
  <c r="K31" s="1"/>
  <c r="S31"/>
  <c r="T31"/>
  <c r="U31"/>
  <c r="V31"/>
  <c r="W31"/>
  <c r="X31"/>
  <c r="Y31"/>
  <c r="Z31"/>
  <c r="AA31"/>
  <c r="AB31"/>
  <c r="AC31"/>
  <c r="AD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BP31"/>
  <c r="BQ31"/>
  <c r="BR31"/>
  <c r="BS31"/>
  <c r="BT31"/>
  <c r="BU31"/>
  <c r="BV31"/>
  <c r="BW31"/>
  <c r="BX31"/>
  <c r="BY31"/>
  <c r="BZ31"/>
  <c r="CA31"/>
  <c r="CB31"/>
  <c r="CC31"/>
  <c r="CD31"/>
  <c r="CE31"/>
  <c r="CF31"/>
  <c r="CG31"/>
  <c r="CH31"/>
  <c r="CI31"/>
  <c r="CJ31"/>
  <c r="CK31"/>
  <c r="CL31"/>
  <c r="CM31"/>
  <c r="CN31"/>
  <c r="CO31"/>
  <c r="CP31"/>
  <c r="CQ31"/>
  <c r="CR31"/>
  <c r="CS31"/>
  <c r="CT31"/>
  <c r="CU31"/>
  <c r="CV31"/>
  <c r="CW31"/>
  <c r="CX31"/>
  <c r="CY31"/>
  <c r="CZ31"/>
  <c r="DA31"/>
  <c r="DB31"/>
  <c r="DC31"/>
  <c r="DD31"/>
  <c r="DE31"/>
  <c r="DF31"/>
  <c r="DG31"/>
  <c r="DH31"/>
  <c r="DI31"/>
  <c r="DJ31"/>
  <c r="DK31"/>
  <c r="DL31"/>
  <c r="DM31"/>
  <c r="DN31"/>
  <c r="DO31"/>
  <c r="DP31"/>
  <c r="DQ31"/>
  <c r="DR31"/>
  <c r="DT31"/>
  <c r="DU31"/>
  <c r="DV31"/>
  <c r="DW31"/>
  <c r="DX31"/>
  <c r="DY31"/>
  <c r="DZ31"/>
  <c r="EA31"/>
  <c r="EB31"/>
  <c r="EC31"/>
  <c r="ED31"/>
  <c r="EF31"/>
  <c r="F32"/>
  <c r="H32"/>
  <c r="I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J32" s="1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BP32"/>
  <c r="BQ32"/>
  <c r="BR32"/>
  <c r="BS32"/>
  <c r="BT32"/>
  <c r="BU32"/>
  <c r="BV32"/>
  <c r="BW32"/>
  <c r="BX32"/>
  <c r="BY32"/>
  <c r="BZ32"/>
  <c r="CA32"/>
  <c r="CB32"/>
  <c r="CE32"/>
  <c r="CF32"/>
  <c r="CG32"/>
  <c r="CH32"/>
  <c r="CI32"/>
  <c r="CJ32"/>
  <c r="CK32"/>
  <c r="CL32"/>
  <c r="CM32"/>
  <c r="CN32"/>
  <c r="CO32"/>
  <c r="CP32"/>
  <c r="CQ32"/>
  <c r="CR32"/>
  <c r="CS32"/>
  <c r="CT32"/>
  <c r="CU32"/>
  <c r="CV32"/>
  <c r="CW32"/>
  <c r="CX32"/>
  <c r="CY32"/>
  <c r="CZ32"/>
  <c r="DA32"/>
  <c r="DB32"/>
  <c r="DC32"/>
  <c r="DD32"/>
  <c r="DE32"/>
  <c r="DF32"/>
  <c r="DG32"/>
  <c r="DH32"/>
  <c r="DI32"/>
  <c r="DJ32"/>
  <c r="DK32"/>
  <c r="DL32"/>
  <c r="DM32"/>
  <c r="DN32"/>
  <c r="DO32"/>
  <c r="DP32"/>
  <c r="DQ32"/>
  <c r="DR32"/>
  <c r="DS32"/>
  <c r="DT32"/>
  <c r="DU32"/>
  <c r="DV32"/>
  <c r="DW32"/>
  <c r="DX32"/>
  <c r="DY32"/>
  <c r="DZ32"/>
  <c r="EA32"/>
  <c r="EB32"/>
  <c r="EC32"/>
  <c r="ED32"/>
  <c r="EF32"/>
  <c r="EF94" s="1"/>
  <c r="F33"/>
  <c r="H33"/>
  <c r="I33" s="1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BP33"/>
  <c r="BQ33"/>
  <c r="BR33"/>
  <c r="BS33"/>
  <c r="BT33"/>
  <c r="BV33"/>
  <c r="BX33"/>
  <c r="BY33"/>
  <c r="BZ33"/>
  <c r="CA33"/>
  <c r="CB33"/>
  <c r="CC33"/>
  <c r="CD33"/>
  <c r="CE33"/>
  <c r="CF33"/>
  <c r="CG33"/>
  <c r="CH33"/>
  <c r="CI33"/>
  <c r="CJ33"/>
  <c r="CK33"/>
  <c r="CL33"/>
  <c r="CM33"/>
  <c r="CN33"/>
  <c r="CO33"/>
  <c r="CP33"/>
  <c r="CQ33"/>
  <c r="CR33"/>
  <c r="CS33"/>
  <c r="CT33"/>
  <c r="CU33"/>
  <c r="CV33"/>
  <c r="CW33"/>
  <c r="CX33"/>
  <c r="CY33"/>
  <c r="CZ33"/>
  <c r="DA33"/>
  <c r="DB33"/>
  <c r="DC33"/>
  <c r="DD33"/>
  <c r="DE33"/>
  <c r="DF33"/>
  <c r="DG33"/>
  <c r="DH33"/>
  <c r="DI33"/>
  <c r="DJ33"/>
  <c r="DK33"/>
  <c r="DL33"/>
  <c r="DM33"/>
  <c r="DN33"/>
  <c r="DO33"/>
  <c r="DP33"/>
  <c r="DQ33"/>
  <c r="DR33"/>
  <c r="DS33"/>
  <c r="DT33"/>
  <c r="DU33"/>
  <c r="DV33"/>
  <c r="DW33"/>
  <c r="DX33"/>
  <c r="DY33"/>
  <c r="DZ33"/>
  <c r="EA33"/>
  <c r="EB33"/>
  <c r="EC33"/>
  <c r="ED33"/>
  <c r="EF33"/>
  <c r="F34"/>
  <c r="I34" s="1"/>
  <c r="H34"/>
  <c r="M34"/>
  <c r="N34"/>
  <c r="O34"/>
  <c r="P34"/>
  <c r="Q34"/>
  <c r="R34"/>
  <c r="K34" s="1"/>
  <c r="S34"/>
  <c r="T34"/>
  <c r="U34"/>
  <c r="V34"/>
  <c r="W34"/>
  <c r="X34"/>
  <c r="Y34"/>
  <c r="Z34"/>
  <c r="AA34"/>
  <c r="J34" s="1"/>
  <c r="AB34"/>
  <c r="AC34"/>
  <c r="AD34"/>
  <c r="E34" s="1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G34"/>
  <c r="BH34"/>
  <c r="BI34"/>
  <c r="BJ34"/>
  <c r="BK34"/>
  <c r="BL34"/>
  <c r="BM34"/>
  <c r="BN34"/>
  <c r="BO34"/>
  <c r="BP34"/>
  <c r="BQ34"/>
  <c r="BR34"/>
  <c r="BS34"/>
  <c r="BT34"/>
  <c r="BU34"/>
  <c r="BV34"/>
  <c r="BW34"/>
  <c r="BX34"/>
  <c r="BY34"/>
  <c r="BZ34"/>
  <c r="CB34"/>
  <c r="CF34"/>
  <c r="CG34"/>
  <c r="CH34"/>
  <c r="CI34"/>
  <c r="CJ34"/>
  <c r="CK34"/>
  <c r="CL34"/>
  <c r="CM34"/>
  <c r="CN34"/>
  <c r="CO34"/>
  <c r="CP34"/>
  <c r="CQ34"/>
  <c r="CR34"/>
  <c r="CS34"/>
  <c r="CT34"/>
  <c r="CU34"/>
  <c r="CV34"/>
  <c r="CW34"/>
  <c r="CX34"/>
  <c r="CY34"/>
  <c r="CZ34"/>
  <c r="DA34"/>
  <c r="DB34"/>
  <c r="DC34"/>
  <c r="DD34"/>
  <c r="DE34"/>
  <c r="DF34"/>
  <c r="DG34"/>
  <c r="DH34"/>
  <c r="DI34"/>
  <c r="DJ34"/>
  <c r="DK34"/>
  <c r="DL34"/>
  <c r="DM34"/>
  <c r="DN34"/>
  <c r="DO34"/>
  <c r="DP34"/>
  <c r="DQ34"/>
  <c r="DR34"/>
  <c r="DS34"/>
  <c r="DT34"/>
  <c r="DU34"/>
  <c r="DV34"/>
  <c r="DW34"/>
  <c r="DX34"/>
  <c r="DY34"/>
  <c r="DZ34"/>
  <c r="EA34"/>
  <c r="EB34"/>
  <c r="EC34"/>
  <c r="ED34"/>
  <c r="EF34"/>
  <c r="F35"/>
  <c r="H35"/>
  <c r="I35" s="1"/>
  <c r="M35"/>
  <c r="N35"/>
  <c r="O35"/>
  <c r="P35"/>
  <c r="Q35"/>
  <c r="R35"/>
  <c r="K35" s="1"/>
  <c r="S35"/>
  <c r="T35"/>
  <c r="U35"/>
  <c r="V35"/>
  <c r="W35"/>
  <c r="X35"/>
  <c r="AB35"/>
  <c r="AC35"/>
  <c r="AD35"/>
  <c r="AE35"/>
  <c r="AF35"/>
  <c r="AG35"/>
  <c r="J35" s="1"/>
  <c r="AH35"/>
  <c r="AI35"/>
  <c r="AJ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F35"/>
  <c r="CG35"/>
  <c r="CH35"/>
  <c r="CI35"/>
  <c r="CJ35"/>
  <c r="CK35"/>
  <c r="CL35"/>
  <c r="CM35"/>
  <c r="CN35"/>
  <c r="CO35"/>
  <c r="CP35"/>
  <c r="CQ35"/>
  <c r="CR35"/>
  <c r="CS35"/>
  <c r="CT35"/>
  <c r="CU35"/>
  <c r="CV35"/>
  <c r="CW35"/>
  <c r="CX35"/>
  <c r="CY35"/>
  <c r="CZ35"/>
  <c r="DA35"/>
  <c r="DB35"/>
  <c r="DC35"/>
  <c r="DD35"/>
  <c r="DE35"/>
  <c r="DF35"/>
  <c r="DG35"/>
  <c r="DH35"/>
  <c r="DI35"/>
  <c r="DJ35"/>
  <c r="DK35"/>
  <c r="DL35"/>
  <c r="DM35"/>
  <c r="DN35"/>
  <c r="DO35"/>
  <c r="DP35"/>
  <c r="DQ35"/>
  <c r="DR35"/>
  <c r="DS35"/>
  <c r="DT35"/>
  <c r="DU35"/>
  <c r="DV35"/>
  <c r="DW35"/>
  <c r="DX35"/>
  <c r="DY35"/>
  <c r="DZ35"/>
  <c r="EA35"/>
  <c r="EB35"/>
  <c r="EC35"/>
  <c r="ED35"/>
  <c r="EF35"/>
  <c r="F36"/>
  <c r="H36"/>
  <c r="I36"/>
  <c r="M36"/>
  <c r="N36"/>
  <c r="O36"/>
  <c r="P36"/>
  <c r="Q36"/>
  <c r="R36"/>
  <c r="V36"/>
  <c r="W36"/>
  <c r="X36"/>
  <c r="Y36"/>
  <c r="Z36"/>
  <c r="AA36"/>
  <c r="AB36"/>
  <c r="AC36"/>
  <c r="AD36"/>
  <c r="AE36"/>
  <c r="AF36"/>
  <c r="AG36"/>
  <c r="J36" s="1"/>
  <c r="AH36"/>
  <c r="AI36"/>
  <c r="AJ36"/>
  <c r="E36" s="1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BP36"/>
  <c r="BQ36"/>
  <c r="BR36"/>
  <c r="BS36"/>
  <c r="BT36"/>
  <c r="BU36"/>
  <c r="BV36"/>
  <c r="BW36"/>
  <c r="BX36"/>
  <c r="BY36"/>
  <c r="BZ36"/>
  <c r="CA36"/>
  <c r="CB36"/>
  <c r="CC36"/>
  <c r="CD36"/>
  <c r="CE36"/>
  <c r="CF36"/>
  <c r="CG36"/>
  <c r="CH36"/>
  <c r="CI36"/>
  <c r="CJ36"/>
  <c r="CK36"/>
  <c r="CL36"/>
  <c r="CM36"/>
  <c r="CN36"/>
  <c r="CO36"/>
  <c r="CP36"/>
  <c r="CQ36"/>
  <c r="CR36"/>
  <c r="CS36"/>
  <c r="CT36"/>
  <c r="CU36"/>
  <c r="CV36"/>
  <c r="CW36"/>
  <c r="CX36"/>
  <c r="CY36"/>
  <c r="CZ36"/>
  <c r="DA36"/>
  <c r="DB36"/>
  <c r="DC36"/>
  <c r="DD36"/>
  <c r="DE36"/>
  <c r="DF36"/>
  <c r="DG36"/>
  <c r="DH36"/>
  <c r="DI36"/>
  <c r="DJ36"/>
  <c r="DK36"/>
  <c r="DL36"/>
  <c r="DM36"/>
  <c r="DN36"/>
  <c r="DO36"/>
  <c r="DP36"/>
  <c r="DQ36"/>
  <c r="DR36"/>
  <c r="DS36"/>
  <c r="DT36"/>
  <c r="DU36"/>
  <c r="DV36"/>
  <c r="DW36"/>
  <c r="DX36"/>
  <c r="DY36"/>
  <c r="DZ36"/>
  <c r="EA36"/>
  <c r="EB36"/>
  <c r="EC36"/>
  <c r="ED36"/>
  <c r="EF36"/>
  <c r="EH36"/>
  <c r="E37"/>
  <c r="F37"/>
  <c r="H37"/>
  <c r="I37"/>
  <c r="J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O37"/>
  <c r="AP37"/>
  <c r="AQ37"/>
  <c r="AR37"/>
  <c r="AS37"/>
  <c r="AT37"/>
  <c r="AU37"/>
  <c r="AV37"/>
  <c r="AZ37"/>
  <c r="BA37"/>
  <c r="BB37"/>
  <c r="BC37"/>
  <c r="BD37"/>
  <c r="BE37"/>
  <c r="BG37"/>
  <c r="BH37"/>
  <c r="BI37"/>
  <c r="BJ37"/>
  <c r="BK37"/>
  <c r="BL37"/>
  <c r="BM37"/>
  <c r="BN37"/>
  <c r="BO37"/>
  <c r="BP37"/>
  <c r="BQ37"/>
  <c r="BR37"/>
  <c r="BS37"/>
  <c r="BT37"/>
  <c r="BU37"/>
  <c r="BV37"/>
  <c r="BW37"/>
  <c r="BX37"/>
  <c r="BY37"/>
  <c r="BZ37"/>
  <c r="CA37"/>
  <c r="CB37"/>
  <c r="CC37"/>
  <c r="CD37"/>
  <c r="CE37"/>
  <c r="CF37"/>
  <c r="CG37"/>
  <c r="CH37"/>
  <c r="CI37"/>
  <c r="CJ37"/>
  <c r="CK37"/>
  <c r="CL37"/>
  <c r="CM37"/>
  <c r="CN37"/>
  <c r="CO37"/>
  <c r="CP37"/>
  <c r="CQ37"/>
  <c r="CR37"/>
  <c r="CS37"/>
  <c r="CT37"/>
  <c r="CU37"/>
  <c r="CV37"/>
  <c r="CW37"/>
  <c r="CX37"/>
  <c r="CY37"/>
  <c r="CZ37"/>
  <c r="DA37"/>
  <c r="DB37"/>
  <c r="DC37"/>
  <c r="DD37"/>
  <c r="DE37"/>
  <c r="DF37"/>
  <c r="DG37"/>
  <c r="DH37"/>
  <c r="DI37"/>
  <c r="DJ37"/>
  <c r="DK37"/>
  <c r="DL37"/>
  <c r="DM37"/>
  <c r="DN37"/>
  <c r="DO37"/>
  <c r="DP37"/>
  <c r="DQ37"/>
  <c r="DR37"/>
  <c r="DS37"/>
  <c r="DT37"/>
  <c r="DU37"/>
  <c r="DV37"/>
  <c r="DW37"/>
  <c r="DX37"/>
  <c r="DY37"/>
  <c r="DZ37"/>
  <c r="EA37"/>
  <c r="EB37"/>
  <c r="EC37"/>
  <c r="ED37"/>
  <c r="EF37"/>
  <c r="F38"/>
  <c r="I38" s="1"/>
  <c r="H38"/>
  <c r="M38"/>
  <c r="N38"/>
  <c r="O38"/>
  <c r="P38"/>
  <c r="Q38"/>
  <c r="R38"/>
  <c r="S38"/>
  <c r="T38"/>
  <c r="U38"/>
  <c r="V38"/>
  <c r="W38"/>
  <c r="X38"/>
  <c r="Y38"/>
  <c r="Z38"/>
  <c r="AA38"/>
  <c r="J38" s="1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M38"/>
  <c r="CN38"/>
  <c r="CR38"/>
  <c r="CS38"/>
  <c r="CT38"/>
  <c r="E38" s="1"/>
  <c r="CU38"/>
  <c r="CV38"/>
  <c r="CW38"/>
  <c r="CX38"/>
  <c r="CY38"/>
  <c r="CZ38"/>
  <c r="DA38"/>
  <c r="DB38"/>
  <c r="DC38"/>
  <c r="DD38"/>
  <c r="DE38"/>
  <c r="DF38"/>
  <c r="DG38"/>
  <c r="DH38"/>
  <c r="DI38"/>
  <c r="DJ38"/>
  <c r="DK38"/>
  <c r="DL38"/>
  <c r="DM38"/>
  <c r="DN38"/>
  <c r="DO38"/>
  <c r="DP38"/>
  <c r="DQ38"/>
  <c r="DR38"/>
  <c r="DS38"/>
  <c r="DT38"/>
  <c r="DU38"/>
  <c r="DV38"/>
  <c r="DW38"/>
  <c r="DX38"/>
  <c r="DY38"/>
  <c r="DZ38"/>
  <c r="EA38"/>
  <c r="EB38"/>
  <c r="EC38"/>
  <c r="ED38"/>
  <c r="EF38"/>
  <c r="F39"/>
  <c r="I39" s="1"/>
  <c r="H39"/>
  <c r="M39"/>
  <c r="N39"/>
  <c r="O39"/>
  <c r="Q39"/>
  <c r="R39"/>
  <c r="S39"/>
  <c r="T39"/>
  <c r="U39"/>
  <c r="V39"/>
  <c r="W39"/>
  <c r="X39"/>
  <c r="K39" s="1"/>
  <c r="L39" s="1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BA39"/>
  <c r="BB39"/>
  <c r="BC39"/>
  <c r="BD39"/>
  <c r="BE39"/>
  <c r="BF39"/>
  <c r="BG39"/>
  <c r="BH39"/>
  <c r="BI39"/>
  <c r="BJ39"/>
  <c r="BK39"/>
  <c r="BL39"/>
  <c r="BM39"/>
  <c r="BN39"/>
  <c r="BO39"/>
  <c r="BP39"/>
  <c r="BQ39"/>
  <c r="BR39"/>
  <c r="BS39"/>
  <c r="BT39"/>
  <c r="BU39"/>
  <c r="BV39"/>
  <c r="BW39"/>
  <c r="BX39"/>
  <c r="BY39"/>
  <c r="BZ39"/>
  <c r="CA39"/>
  <c r="CB39"/>
  <c r="CC39"/>
  <c r="CD39"/>
  <c r="CF39"/>
  <c r="CG39"/>
  <c r="CH39"/>
  <c r="CI39"/>
  <c r="CJ39"/>
  <c r="CK39"/>
  <c r="CL39"/>
  <c r="CM39"/>
  <c r="CN39"/>
  <c r="CO39"/>
  <c r="CP39"/>
  <c r="CQ39"/>
  <c r="CR39"/>
  <c r="CS39"/>
  <c r="CT39"/>
  <c r="CU39"/>
  <c r="CV39"/>
  <c r="CW39"/>
  <c r="CX39"/>
  <c r="CY39"/>
  <c r="CZ39"/>
  <c r="DA39"/>
  <c r="DB39"/>
  <c r="DC39"/>
  <c r="DD39"/>
  <c r="DE39"/>
  <c r="DF39"/>
  <c r="DG39"/>
  <c r="DH39"/>
  <c r="DI39"/>
  <c r="DJ39"/>
  <c r="DK39"/>
  <c r="DL39"/>
  <c r="DM39"/>
  <c r="DN39"/>
  <c r="DO39"/>
  <c r="DP39"/>
  <c r="DQ39"/>
  <c r="DR39"/>
  <c r="DS39"/>
  <c r="DT39"/>
  <c r="DU39"/>
  <c r="DV39"/>
  <c r="DW39"/>
  <c r="DX39"/>
  <c r="DY39"/>
  <c r="DZ39"/>
  <c r="EA39"/>
  <c r="EB39"/>
  <c r="EC39"/>
  <c r="ED39"/>
  <c r="EF39"/>
  <c r="F40"/>
  <c r="I40" s="1"/>
  <c r="H40"/>
  <c r="M40"/>
  <c r="N40"/>
  <c r="O40"/>
  <c r="P40"/>
  <c r="Q40"/>
  <c r="R40"/>
  <c r="K40" s="1"/>
  <c r="S40"/>
  <c r="T40"/>
  <c r="U40"/>
  <c r="V40"/>
  <c r="W40"/>
  <c r="X40"/>
  <c r="Y40"/>
  <c r="Z40"/>
  <c r="AA40"/>
  <c r="J40" s="1"/>
  <c r="AB40"/>
  <c r="AC40"/>
  <c r="AD40"/>
  <c r="E40" s="1"/>
  <c r="AE40"/>
  <c r="AF40"/>
  <c r="AG40"/>
  <c r="AH40"/>
  <c r="AI40"/>
  <c r="AJ40"/>
  <c r="AK40"/>
  <c r="AL40"/>
  <c r="AM40"/>
  <c r="AN40"/>
  <c r="AO40"/>
  <c r="AP40"/>
  <c r="AQ40"/>
  <c r="AR40"/>
  <c r="AS40"/>
  <c r="AT40"/>
  <c r="AU40"/>
  <c r="AV40"/>
  <c r="AW40"/>
  <c r="AX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BP40"/>
  <c r="BQ40"/>
  <c r="BR40"/>
  <c r="BS40"/>
  <c r="BT40"/>
  <c r="BU40"/>
  <c r="BV40"/>
  <c r="BW40"/>
  <c r="BX40"/>
  <c r="BY40"/>
  <c r="BZ40"/>
  <c r="CA40"/>
  <c r="CB40"/>
  <c r="CC40"/>
  <c r="CD40"/>
  <c r="CE40"/>
  <c r="CF40"/>
  <c r="CG40"/>
  <c r="CH40"/>
  <c r="CI40"/>
  <c r="CJ40"/>
  <c r="CK40"/>
  <c r="CL40"/>
  <c r="CM40"/>
  <c r="CN40"/>
  <c r="CO40"/>
  <c r="CP40"/>
  <c r="CQ40"/>
  <c r="CR40"/>
  <c r="CS40"/>
  <c r="CT40"/>
  <c r="CU40"/>
  <c r="CV40"/>
  <c r="CW40"/>
  <c r="CX40"/>
  <c r="CY40"/>
  <c r="CZ40"/>
  <c r="DA40"/>
  <c r="DB40"/>
  <c r="DC40"/>
  <c r="DD40"/>
  <c r="DE40"/>
  <c r="DF40"/>
  <c r="DJ40"/>
  <c r="DK40"/>
  <c r="DL40"/>
  <c r="DM40"/>
  <c r="DN40"/>
  <c r="DO40"/>
  <c r="DP40"/>
  <c r="DQ40"/>
  <c r="DR40"/>
  <c r="DS40"/>
  <c r="DT40"/>
  <c r="DU40"/>
  <c r="DV40"/>
  <c r="DW40"/>
  <c r="DX40"/>
  <c r="DY40"/>
  <c r="DZ40"/>
  <c r="EA40"/>
  <c r="EB40"/>
  <c r="EC40"/>
  <c r="ED40"/>
  <c r="EF40"/>
  <c r="F41"/>
  <c r="I41" s="1"/>
  <c r="EH41" s="1"/>
  <c r="H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AL41"/>
  <c r="AM41"/>
  <c r="AO41"/>
  <c r="AP41"/>
  <c r="AU41"/>
  <c r="AV41"/>
  <c r="K41" s="1"/>
  <c r="AW41"/>
  <c r="AX41"/>
  <c r="AY41"/>
  <c r="AZ41"/>
  <c r="BA41"/>
  <c r="BB41"/>
  <c r="BC41"/>
  <c r="BD41"/>
  <c r="BE41"/>
  <c r="BG41"/>
  <c r="BH41"/>
  <c r="BI41"/>
  <c r="BJ41"/>
  <c r="BK41"/>
  <c r="BL41"/>
  <c r="BM41"/>
  <c r="BN41"/>
  <c r="BO41"/>
  <c r="BP41"/>
  <c r="BQ41"/>
  <c r="BR41"/>
  <c r="BS41"/>
  <c r="BT41"/>
  <c r="BU41"/>
  <c r="BV41"/>
  <c r="BW41"/>
  <c r="BX41"/>
  <c r="BY41"/>
  <c r="BZ41"/>
  <c r="CA41"/>
  <c r="CB41"/>
  <c r="CC41"/>
  <c r="CD41"/>
  <c r="CF41"/>
  <c r="CG41"/>
  <c r="CH41"/>
  <c r="CI41"/>
  <c r="CJ41"/>
  <c r="CK41"/>
  <c r="CL41"/>
  <c r="CM41"/>
  <c r="CN41"/>
  <c r="CO41"/>
  <c r="CP41"/>
  <c r="CQ41"/>
  <c r="CR41"/>
  <c r="CS41"/>
  <c r="CT41"/>
  <c r="CU41"/>
  <c r="CV41"/>
  <c r="CW41"/>
  <c r="CX41"/>
  <c r="CY41"/>
  <c r="CZ41"/>
  <c r="DA41"/>
  <c r="DB41"/>
  <c r="DC41"/>
  <c r="DD41"/>
  <c r="DE41"/>
  <c r="DF41"/>
  <c r="DG41"/>
  <c r="DH41"/>
  <c r="DI41"/>
  <c r="DJ41"/>
  <c r="DK41"/>
  <c r="DL41"/>
  <c r="DM41"/>
  <c r="DN41"/>
  <c r="DO41"/>
  <c r="DP41"/>
  <c r="DQ41"/>
  <c r="DR41"/>
  <c r="DS41"/>
  <c r="DT41"/>
  <c r="DU41"/>
  <c r="DV41"/>
  <c r="DW41"/>
  <c r="DX41"/>
  <c r="DY41"/>
  <c r="DZ41"/>
  <c r="EA41"/>
  <c r="EB41"/>
  <c r="EC41"/>
  <c r="ED41"/>
  <c r="EF41"/>
  <c r="F42"/>
  <c r="H42"/>
  <c r="I42" s="1"/>
  <c r="P42"/>
  <c r="Q42"/>
  <c r="R42"/>
  <c r="S42"/>
  <c r="T42"/>
  <c r="U42"/>
  <c r="V42"/>
  <c r="W42"/>
  <c r="X42"/>
  <c r="AB42"/>
  <c r="AC42"/>
  <c r="AD42"/>
  <c r="AE42"/>
  <c r="AF42"/>
  <c r="AG42"/>
  <c r="AH42"/>
  <c r="AI42"/>
  <c r="AJ42"/>
  <c r="AK42"/>
  <c r="AL42"/>
  <c r="AM42"/>
  <c r="AN42"/>
  <c r="AO42"/>
  <c r="AP42"/>
  <c r="AQ42"/>
  <c r="AR42"/>
  <c r="AS42"/>
  <c r="AT42"/>
  <c r="AU42"/>
  <c r="AV42"/>
  <c r="BA42"/>
  <c r="BB42"/>
  <c r="BC42"/>
  <c r="BD42"/>
  <c r="BE42"/>
  <c r="BF42"/>
  <c r="BG42"/>
  <c r="BH42"/>
  <c r="BI42"/>
  <c r="BJ42"/>
  <c r="BK42"/>
  <c r="BL42"/>
  <c r="BM42"/>
  <c r="BN42"/>
  <c r="BO42"/>
  <c r="BP42"/>
  <c r="BQ42"/>
  <c r="BR42"/>
  <c r="BS42"/>
  <c r="BT42"/>
  <c r="BU42"/>
  <c r="BV42"/>
  <c r="BW42"/>
  <c r="BX42"/>
  <c r="BY42"/>
  <c r="BZ42"/>
  <c r="CE42"/>
  <c r="CF42"/>
  <c r="CG42"/>
  <c r="CH42"/>
  <c r="CI42"/>
  <c r="CJ42"/>
  <c r="CK42"/>
  <c r="CL42"/>
  <c r="CM42"/>
  <c r="CN42"/>
  <c r="CO42"/>
  <c r="CP42"/>
  <c r="CQ42"/>
  <c r="CR42"/>
  <c r="CS42"/>
  <c r="CT42"/>
  <c r="CU42"/>
  <c r="CV42"/>
  <c r="CW42"/>
  <c r="CX42"/>
  <c r="CY42"/>
  <c r="CZ42"/>
  <c r="DA42"/>
  <c r="DB42"/>
  <c r="DC42"/>
  <c r="DD42"/>
  <c r="DE42"/>
  <c r="DF42"/>
  <c r="DG42"/>
  <c r="DH42"/>
  <c r="DI42"/>
  <c r="DJ42"/>
  <c r="DK42"/>
  <c r="DL42"/>
  <c r="DM42"/>
  <c r="DN42"/>
  <c r="DO42"/>
  <c r="DP42"/>
  <c r="DQ42"/>
  <c r="DR42"/>
  <c r="DS42"/>
  <c r="DT42"/>
  <c r="DU42"/>
  <c r="DV42"/>
  <c r="DW42"/>
  <c r="DX42"/>
  <c r="DY42"/>
  <c r="DZ42"/>
  <c r="EA42"/>
  <c r="EB42"/>
  <c r="EC42"/>
  <c r="ED42"/>
  <c r="EF42"/>
  <c r="F43"/>
  <c r="I43" s="1"/>
  <c r="H43"/>
  <c r="M43"/>
  <c r="N43"/>
  <c r="O43"/>
  <c r="P43"/>
  <c r="Q43"/>
  <c r="R43"/>
  <c r="S43"/>
  <c r="T43"/>
  <c r="U43"/>
  <c r="V43"/>
  <c r="W43"/>
  <c r="X43"/>
  <c r="K43" s="1"/>
  <c r="L43" s="1"/>
  <c r="Y43"/>
  <c r="Z43"/>
  <c r="AA43"/>
  <c r="AB43"/>
  <c r="AC43"/>
  <c r="AD43"/>
  <c r="AE43"/>
  <c r="AF43"/>
  <c r="AG43"/>
  <c r="AH43"/>
  <c r="AI43"/>
  <c r="AJ43"/>
  <c r="AN43"/>
  <c r="AO43"/>
  <c r="AP43"/>
  <c r="AT43"/>
  <c r="AU43"/>
  <c r="AV43"/>
  <c r="BA43"/>
  <c r="BB43"/>
  <c r="BG43"/>
  <c r="BH43"/>
  <c r="BI43"/>
  <c r="BJ43"/>
  <c r="BK43"/>
  <c r="BL43"/>
  <c r="BM43"/>
  <c r="BN43"/>
  <c r="BO43"/>
  <c r="BP43"/>
  <c r="BQ43"/>
  <c r="BR43"/>
  <c r="BS43"/>
  <c r="BT43"/>
  <c r="BU43"/>
  <c r="BV43"/>
  <c r="BW43"/>
  <c r="BX43"/>
  <c r="BY43"/>
  <c r="BZ43"/>
  <c r="CA43"/>
  <c r="CB43"/>
  <c r="CC43"/>
  <c r="CD43"/>
  <c r="CE43"/>
  <c r="CF43"/>
  <c r="CG43"/>
  <c r="CH43"/>
  <c r="CI43"/>
  <c r="CJ43"/>
  <c r="CK43"/>
  <c r="CL43"/>
  <c r="CM43"/>
  <c r="CN43"/>
  <c r="CO43"/>
  <c r="CP43"/>
  <c r="CQ43"/>
  <c r="CR43"/>
  <c r="CS43"/>
  <c r="CT43"/>
  <c r="CU43"/>
  <c r="CV43"/>
  <c r="CW43"/>
  <c r="CX43"/>
  <c r="CY43"/>
  <c r="CZ43"/>
  <c r="DA43"/>
  <c r="DB43"/>
  <c r="DC43"/>
  <c r="DD43"/>
  <c r="DE43"/>
  <c r="DF43"/>
  <c r="DG43"/>
  <c r="DH43"/>
  <c r="DI43"/>
  <c r="DJ43"/>
  <c r="DK43"/>
  <c r="DL43"/>
  <c r="DM43"/>
  <c r="DN43"/>
  <c r="DO43"/>
  <c r="DP43"/>
  <c r="DQ43"/>
  <c r="DR43"/>
  <c r="DS43"/>
  <c r="DT43"/>
  <c r="DU43"/>
  <c r="DV43"/>
  <c r="DW43"/>
  <c r="DX43"/>
  <c r="DY43"/>
  <c r="DZ43"/>
  <c r="EA43"/>
  <c r="EB43"/>
  <c r="EC43"/>
  <c r="ED43"/>
  <c r="EF43"/>
  <c r="F44"/>
  <c r="I44" s="1"/>
  <c r="H44"/>
  <c r="M44"/>
  <c r="N44"/>
  <c r="O44"/>
  <c r="P44"/>
  <c r="Q44"/>
  <c r="R44"/>
  <c r="K44" s="1"/>
  <c r="S44"/>
  <c r="T44"/>
  <c r="U44"/>
  <c r="V44"/>
  <c r="W44"/>
  <c r="X44"/>
  <c r="Y44"/>
  <c r="Z44"/>
  <c r="AA44"/>
  <c r="J44" s="1"/>
  <c r="AB44"/>
  <c r="AC44"/>
  <c r="AD44"/>
  <c r="E44" s="1"/>
  <c r="AD2" s="1"/>
  <c r="AE44"/>
  <c r="AF44"/>
  <c r="AG44"/>
  <c r="AH44"/>
  <c r="AI44"/>
  <c r="AJ44"/>
  <c r="AK44"/>
  <c r="AL44"/>
  <c r="AM44"/>
  <c r="AO44"/>
  <c r="AP44"/>
  <c r="AQ44"/>
  <c r="AR44"/>
  <c r="AS44"/>
  <c r="AT44"/>
  <c r="AU44"/>
  <c r="AV44"/>
  <c r="AW44"/>
  <c r="AX44"/>
  <c r="AY44"/>
  <c r="EH44" s="1"/>
  <c r="AZ44"/>
  <c r="BA44"/>
  <c r="BB44"/>
  <c r="BC44"/>
  <c r="BD44"/>
  <c r="BE44"/>
  <c r="BF44"/>
  <c r="BG44"/>
  <c r="BH44"/>
  <c r="BI44"/>
  <c r="BJ44"/>
  <c r="BK44"/>
  <c r="BL44"/>
  <c r="BM44"/>
  <c r="BN44"/>
  <c r="BO44"/>
  <c r="BP44"/>
  <c r="BQ44"/>
  <c r="BR44"/>
  <c r="BS44"/>
  <c r="BT44"/>
  <c r="BU44"/>
  <c r="BV44"/>
  <c r="BW44"/>
  <c r="BX44"/>
  <c r="BY44"/>
  <c r="BZ44"/>
  <c r="CA44"/>
  <c r="CB44"/>
  <c r="CC44"/>
  <c r="CD44"/>
  <c r="CE44"/>
  <c r="CF44"/>
  <c r="CG44"/>
  <c r="CH44"/>
  <c r="CI44"/>
  <c r="CJ44"/>
  <c r="CK44"/>
  <c r="CL44"/>
  <c r="CM44"/>
  <c r="CN44"/>
  <c r="CO44"/>
  <c r="CP44"/>
  <c r="CQ44"/>
  <c r="CR44"/>
  <c r="CS44"/>
  <c r="CT44"/>
  <c r="CU44"/>
  <c r="CV44"/>
  <c r="CW44"/>
  <c r="CX44"/>
  <c r="CY44"/>
  <c r="CZ44"/>
  <c r="DA44"/>
  <c r="DB44"/>
  <c r="DC44"/>
  <c r="DD44"/>
  <c r="DE44"/>
  <c r="DF44"/>
  <c r="DG44"/>
  <c r="DH44"/>
  <c r="DI44"/>
  <c r="DJ44"/>
  <c r="DK44"/>
  <c r="DL44"/>
  <c r="DM44"/>
  <c r="DN44"/>
  <c r="DO44"/>
  <c r="DP44"/>
  <c r="DQ44"/>
  <c r="DR44"/>
  <c r="DS44"/>
  <c r="DT44"/>
  <c r="DU44"/>
  <c r="DV44"/>
  <c r="DW44"/>
  <c r="DX44"/>
  <c r="DY44"/>
  <c r="DZ44"/>
  <c r="EA44"/>
  <c r="EB44"/>
  <c r="EC44"/>
  <c r="ED44"/>
  <c r="EF44"/>
  <c r="F45"/>
  <c r="H45"/>
  <c r="I45"/>
  <c r="J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N45"/>
  <c r="AO45"/>
  <c r="AP45"/>
  <c r="AT45"/>
  <c r="AU45"/>
  <c r="AV45"/>
  <c r="AZ45"/>
  <c r="BA45"/>
  <c r="BB45"/>
  <c r="BG45"/>
  <c r="BH45"/>
  <c r="BI45"/>
  <c r="BJ45"/>
  <c r="BK45"/>
  <c r="BL45"/>
  <c r="BM45"/>
  <c r="BN45"/>
  <c r="BO45"/>
  <c r="BP45"/>
  <c r="BQ45"/>
  <c r="BR45"/>
  <c r="BS45"/>
  <c r="BT45"/>
  <c r="BU45"/>
  <c r="BV45"/>
  <c r="BW45"/>
  <c r="BX45"/>
  <c r="BY45"/>
  <c r="BZ45"/>
  <c r="CB45"/>
  <c r="CE45"/>
  <c r="CF45"/>
  <c r="CG45"/>
  <c r="CH45"/>
  <c r="CI45"/>
  <c r="CJ45"/>
  <c r="CK45"/>
  <c r="CL45"/>
  <c r="CM45"/>
  <c r="CN45"/>
  <c r="CO45"/>
  <c r="CP45"/>
  <c r="CQ45"/>
  <c r="CR45"/>
  <c r="CS45"/>
  <c r="CT45"/>
  <c r="CU45"/>
  <c r="CV45"/>
  <c r="CW45"/>
  <c r="CX45"/>
  <c r="CY45"/>
  <c r="CZ45"/>
  <c r="DA45"/>
  <c r="DB45"/>
  <c r="DC45"/>
  <c r="DD45"/>
  <c r="DE45"/>
  <c r="DF45"/>
  <c r="DG45"/>
  <c r="DH45"/>
  <c r="DI45"/>
  <c r="DJ45"/>
  <c r="DK45"/>
  <c r="DL45"/>
  <c r="DM45"/>
  <c r="DN45"/>
  <c r="DO45"/>
  <c r="DP45"/>
  <c r="DQ45"/>
  <c r="DR45"/>
  <c r="DS45"/>
  <c r="DT45"/>
  <c r="DU45"/>
  <c r="DV45"/>
  <c r="DW45"/>
  <c r="DX45"/>
  <c r="DY45"/>
  <c r="DZ45"/>
  <c r="EA45"/>
  <c r="EB45"/>
  <c r="EC45"/>
  <c r="ED45"/>
  <c r="EF45"/>
  <c r="F46"/>
  <c r="I46" s="1"/>
  <c r="H46"/>
  <c r="M46"/>
  <c r="N46"/>
  <c r="O46"/>
  <c r="P46"/>
  <c r="Q46"/>
  <c r="R46"/>
  <c r="S46"/>
  <c r="T46"/>
  <c r="U46"/>
  <c r="V46"/>
  <c r="W46"/>
  <c r="X46"/>
  <c r="Y46"/>
  <c r="Z46"/>
  <c r="AA46"/>
  <c r="J46" s="1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Z46"/>
  <c r="BA46"/>
  <c r="BB46"/>
  <c r="E46" s="1"/>
  <c r="BC46"/>
  <c r="BD46"/>
  <c r="BE46"/>
  <c r="BF46"/>
  <c r="BG46"/>
  <c r="BH46"/>
  <c r="BI46"/>
  <c r="BJ46"/>
  <c r="BK46"/>
  <c r="BL46"/>
  <c r="BM46"/>
  <c r="BN46"/>
  <c r="BO46"/>
  <c r="BP46"/>
  <c r="BQ46"/>
  <c r="BR46"/>
  <c r="BS46"/>
  <c r="BT46"/>
  <c r="BU46"/>
  <c r="BV46"/>
  <c r="BW46"/>
  <c r="BX46"/>
  <c r="BY46"/>
  <c r="BZ46"/>
  <c r="CA46"/>
  <c r="CB46"/>
  <c r="CC46"/>
  <c r="CD46"/>
  <c r="CE46"/>
  <c r="CF46"/>
  <c r="CG46"/>
  <c r="CH46"/>
  <c r="CI46"/>
  <c r="CJ46"/>
  <c r="CK46"/>
  <c r="CL46"/>
  <c r="CM46"/>
  <c r="CN46"/>
  <c r="CO46"/>
  <c r="CP46"/>
  <c r="CQ46"/>
  <c r="CR46"/>
  <c r="CS46"/>
  <c r="CT46"/>
  <c r="CU46"/>
  <c r="CV46"/>
  <c r="CW46"/>
  <c r="CX46"/>
  <c r="CY46"/>
  <c r="CZ46"/>
  <c r="DA46"/>
  <c r="DB46"/>
  <c r="DC46"/>
  <c r="DD46"/>
  <c r="DE46"/>
  <c r="DF46"/>
  <c r="DG46"/>
  <c r="DH46"/>
  <c r="DI46"/>
  <c r="DJ46"/>
  <c r="DK46"/>
  <c r="DL46"/>
  <c r="DM46"/>
  <c r="DN46"/>
  <c r="DO46"/>
  <c r="DP46"/>
  <c r="DQ46"/>
  <c r="DR46"/>
  <c r="DS46"/>
  <c r="DT46"/>
  <c r="DU46"/>
  <c r="DV46"/>
  <c r="DW46"/>
  <c r="DX46"/>
  <c r="DY46"/>
  <c r="DZ46"/>
  <c r="EA46"/>
  <c r="EB46"/>
  <c r="EC46"/>
  <c r="ED46"/>
  <c r="EF46"/>
  <c r="F47"/>
  <c r="I47" s="1"/>
  <c r="H47"/>
  <c r="P47"/>
  <c r="Q47"/>
  <c r="R47"/>
  <c r="K47" s="1"/>
  <c r="S47"/>
  <c r="T47"/>
  <c r="U47"/>
  <c r="V47"/>
  <c r="W47"/>
  <c r="X47"/>
  <c r="Y47"/>
  <c r="Z47"/>
  <c r="AA47"/>
  <c r="AB47"/>
  <c r="AC47"/>
  <c r="AD47"/>
  <c r="E47" s="1"/>
  <c r="AE47"/>
  <c r="AF47"/>
  <c r="AG47"/>
  <c r="J47" s="1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BL47"/>
  <c r="BM47"/>
  <c r="BN47"/>
  <c r="BO47"/>
  <c r="BP47"/>
  <c r="BQ47"/>
  <c r="BR47"/>
  <c r="BS47"/>
  <c r="BT47"/>
  <c r="BU47"/>
  <c r="BV47"/>
  <c r="BW47"/>
  <c r="BX47"/>
  <c r="BY47"/>
  <c r="BZ47"/>
  <c r="CA47"/>
  <c r="CB47"/>
  <c r="CC47"/>
  <c r="CD47"/>
  <c r="CE47"/>
  <c r="CF47"/>
  <c r="CG47"/>
  <c r="CH47"/>
  <c r="CI47"/>
  <c r="CJ47"/>
  <c r="CK47"/>
  <c r="CL47"/>
  <c r="CM47"/>
  <c r="CN47"/>
  <c r="CO47"/>
  <c r="CP47"/>
  <c r="CQ47"/>
  <c r="CR47"/>
  <c r="CS47"/>
  <c r="CT47"/>
  <c r="CU47"/>
  <c r="CV47"/>
  <c r="CW47"/>
  <c r="CX47"/>
  <c r="CY47"/>
  <c r="CZ47"/>
  <c r="DA47"/>
  <c r="DB47"/>
  <c r="DC47"/>
  <c r="DD47"/>
  <c r="DE47"/>
  <c r="DF47"/>
  <c r="DG47"/>
  <c r="DH47"/>
  <c r="DI47"/>
  <c r="DJ47"/>
  <c r="DK47"/>
  <c r="DL47"/>
  <c r="DM47"/>
  <c r="DN47"/>
  <c r="DO47"/>
  <c r="DP47"/>
  <c r="DQ47"/>
  <c r="DR47"/>
  <c r="DS47"/>
  <c r="DT47"/>
  <c r="DU47"/>
  <c r="DV47"/>
  <c r="DW47"/>
  <c r="DX47"/>
  <c r="DY47"/>
  <c r="DZ47"/>
  <c r="EA47"/>
  <c r="EB47"/>
  <c r="EC47"/>
  <c r="ED47"/>
  <c r="EF47"/>
  <c r="F48"/>
  <c r="I48" s="1"/>
  <c r="H48"/>
  <c r="M48"/>
  <c r="N48"/>
  <c r="O48"/>
  <c r="P48"/>
  <c r="Q48"/>
  <c r="R48"/>
  <c r="K48" s="1"/>
  <c r="S48"/>
  <c r="T48"/>
  <c r="U48"/>
  <c r="V48"/>
  <c r="W48"/>
  <c r="X48"/>
  <c r="Y48"/>
  <c r="Z48"/>
  <c r="AA48"/>
  <c r="J48" s="1"/>
  <c r="AB48"/>
  <c r="AC48"/>
  <c r="AD48"/>
  <c r="E48" s="1"/>
  <c r="AE48"/>
  <c r="AF48"/>
  <c r="AG48"/>
  <c r="AH48"/>
  <c r="AI48"/>
  <c r="AJ48"/>
  <c r="AK48"/>
  <c r="AL48"/>
  <c r="AM48"/>
  <c r="AN48"/>
  <c r="AO48"/>
  <c r="AP48"/>
  <c r="AT48"/>
  <c r="AU48"/>
  <c r="AV48"/>
  <c r="AW48"/>
  <c r="AX48"/>
  <c r="AY48"/>
  <c r="BA48"/>
  <c r="BB48"/>
  <c r="BC48"/>
  <c r="BD48"/>
  <c r="BE48"/>
  <c r="BF48"/>
  <c r="BG48"/>
  <c r="BH48"/>
  <c r="BI48"/>
  <c r="BJ48"/>
  <c r="BK48"/>
  <c r="BL48"/>
  <c r="BM48"/>
  <c r="BN48"/>
  <c r="BO48"/>
  <c r="BP48"/>
  <c r="BQ48"/>
  <c r="BR48"/>
  <c r="BS48"/>
  <c r="BT48"/>
  <c r="BU48"/>
  <c r="BV48"/>
  <c r="BW48"/>
  <c r="BX48"/>
  <c r="BY48"/>
  <c r="BZ48"/>
  <c r="CA48"/>
  <c r="CB48"/>
  <c r="CC48"/>
  <c r="CD48"/>
  <c r="CE48"/>
  <c r="CF48"/>
  <c r="CG48"/>
  <c r="CH48"/>
  <c r="CI48"/>
  <c r="CJ48"/>
  <c r="CK48"/>
  <c r="CL48"/>
  <c r="CM48"/>
  <c r="CN48"/>
  <c r="CO48"/>
  <c r="CP48"/>
  <c r="CQ48"/>
  <c r="CR48"/>
  <c r="CS48"/>
  <c r="CT48"/>
  <c r="CU48"/>
  <c r="CV48"/>
  <c r="CW48"/>
  <c r="CX48"/>
  <c r="CY48"/>
  <c r="CZ48"/>
  <c r="DA48"/>
  <c r="DB48"/>
  <c r="DC48"/>
  <c r="DD48"/>
  <c r="DE48"/>
  <c r="DF48"/>
  <c r="DG48"/>
  <c r="DH48"/>
  <c r="DI48"/>
  <c r="DJ48"/>
  <c r="DK48"/>
  <c r="DL48"/>
  <c r="DM48"/>
  <c r="DN48"/>
  <c r="DO48"/>
  <c r="DP48"/>
  <c r="DQ48"/>
  <c r="DR48"/>
  <c r="DS48"/>
  <c r="DT48"/>
  <c r="DU48"/>
  <c r="DV48"/>
  <c r="DW48"/>
  <c r="DX48"/>
  <c r="DY48"/>
  <c r="DZ48"/>
  <c r="EA48"/>
  <c r="EB48"/>
  <c r="EC48"/>
  <c r="ED48"/>
  <c r="EF48"/>
  <c r="F49"/>
  <c r="H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E49" s="1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G49"/>
  <c r="BH49"/>
  <c r="K49" s="1"/>
  <c r="BI49"/>
  <c r="BJ49"/>
  <c r="BK49"/>
  <c r="BL49"/>
  <c r="BM49"/>
  <c r="BN49"/>
  <c r="BO49"/>
  <c r="BP49"/>
  <c r="BQ49"/>
  <c r="BR49"/>
  <c r="BS49"/>
  <c r="BT49"/>
  <c r="BU49"/>
  <c r="BV49"/>
  <c r="BW49"/>
  <c r="BX49"/>
  <c r="BY49"/>
  <c r="BZ49"/>
  <c r="CA49"/>
  <c r="CB49"/>
  <c r="CC49"/>
  <c r="CD49"/>
  <c r="CE49"/>
  <c r="CF49"/>
  <c r="CG49"/>
  <c r="CH49"/>
  <c r="CI49"/>
  <c r="CJ49"/>
  <c r="CK49"/>
  <c r="CL49"/>
  <c r="CM49"/>
  <c r="CN49"/>
  <c r="CO49"/>
  <c r="CP49"/>
  <c r="CQ49"/>
  <c r="CR49"/>
  <c r="CS49"/>
  <c r="CT49"/>
  <c r="CU49"/>
  <c r="CV49"/>
  <c r="CW49"/>
  <c r="CX49"/>
  <c r="CY49"/>
  <c r="CZ49"/>
  <c r="DA49"/>
  <c r="DB49"/>
  <c r="DC49"/>
  <c r="DD49"/>
  <c r="DE49"/>
  <c r="DF49"/>
  <c r="DG49"/>
  <c r="DH49"/>
  <c r="DI49"/>
  <c r="DJ49"/>
  <c r="DK49"/>
  <c r="DL49"/>
  <c r="DM49"/>
  <c r="DN49"/>
  <c r="DO49"/>
  <c r="DP49"/>
  <c r="DQ49"/>
  <c r="DR49"/>
  <c r="DS49"/>
  <c r="DT49"/>
  <c r="DU49"/>
  <c r="DV49"/>
  <c r="DW49"/>
  <c r="DX49"/>
  <c r="DY49"/>
  <c r="DZ49"/>
  <c r="EA49"/>
  <c r="EB49"/>
  <c r="EC49"/>
  <c r="ED49"/>
  <c r="EF49"/>
  <c r="F50"/>
  <c r="H50"/>
  <c r="I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E50" s="1"/>
  <c r="AE50"/>
  <c r="AF50"/>
  <c r="AG50"/>
  <c r="AH50"/>
  <c r="AI50"/>
  <c r="AJ50"/>
  <c r="AL50"/>
  <c r="AN50"/>
  <c r="AO50"/>
  <c r="AP50"/>
  <c r="AQ50"/>
  <c r="AR50"/>
  <c r="AS50"/>
  <c r="AT50"/>
  <c r="AU50"/>
  <c r="AV50"/>
  <c r="AX50"/>
  <c r="AZ50"/>
  <c r="BA50"/>
  <c r="BB50"/>
  <c r="BC50"/>
  <c r="BD50"/>
  <c r="BE50"/>
  <c r="BF50"/>
  <c r="BG50"/>
  <c r="BH50"/>
  <c r="BI50"/>
  <c r="BJ50"/>
  <c r="BK50"/>
  <c r="BL50"/>
  <c r="BM50"/>
  <c r="BN50"/>
  <c r="BO50"/>
  <c r="BP50"/>
  <c r="BQ50"/>
  <c r="BR50"/>
  <c r="BS50"/>
  <c r="BT50"/>
  <c r="BU50"/>
  <c r="BV50"/>
  <c r="BW50"/>
  <c r="BX50"/>
  <c r="BY50"/>
  <c r="BZ50"/>
  <c r="CA50"/>
  <c r="CB50"/>
  <c r="CC50"/>
  <c r="CD50"/>
  <c r="CE50"/>
  <c r="CF50"/>
  <c r="CG50"/>
  <c r="CH50"/>
  <c r="CI50"/>
  <c r="CJ50"/>
  <c r="CK50"/>
  <c r="CL50"/>
  <c r="CM50"/>
  <c r="CN50"/>
  <c r="CO50"/>
  <c r="CP50"/>
  <c r="J50" s="1"/>
  <c r="CQ50"/>
  <c r="CR50"/>
  <c r="CS50"/>
  <c r="CT50"/>
  <c r="CU50"/>
  <c r="CV50"/>
  <c r="CW50"/>
  <c r="CX50"/>
  <c r="CY50"/>
  <c r="CZ50"/>
  <c r="DA50"/>
  <c r="DB50"/>
  <c r="DC50"/>
  <c r="DD50"/>
  <c r="DE50"/>
  <c r="DF50"/>
  <c r="DG50"/>
  <c r="DH50"/>
  <c r="DI50"/>
  <c r="DJ50"/>
  <c r="DK50"/>
  <c r="DL50"/>
  <c r="DM50"/>
  <c r="DN50"/>
  <c r="DO50"/>
  <c r="DP50"/>
  <c r="DQ50"/>
  <c r="DR50"/>
  <c r="DS50"/>
  <c r="DT50"/>
  <c r="DU50"/>
  <c r="DV50"/>
  <c r="DW50"/>
  <c r="DX50"/>
  <c r="DY50"/>
  <c r="DZ50"/>
  <c r="EA50"/>
  <c r="EB50"/>
  <c r="EC50"/>
  <c r="ED50"/>
  <c r="EF50"/>
  <c r="F51"/>
  <c r="I51" s="1"/>
  <c r="H51"/>
  <c r="M51"/>
  <c r="N51"/>
  <c r="O51"/>
  <c r="P51"/>
  <c r="Q51"/>
  <c r="R51"/>
  <c r="K51" s="1"/>
  <c r="S51"/>
  <c r="T51"/>
  <c r="U51"/>
  <c r="V51"/>
  <c r="W51"/>
  <c r="X51"/>
  <c r="Y51"/>
  <c r="Z51"/>
  <c r="AA51"/>
  <c r="J51" s="1"/>
  <c r="AB51"/>
  <c r="AC51"/>
  <c r="AD51"/>
  <c r="E51" s="1"/>
  <c r="AH51"/>
  <c r="AI51"/>
  <c r="AJ51"/>
  <c r="AK51"/>
  <c r="AL51"/>
  <c r="AM51"/>
  <c r="AO51"/>
  <c r="AP51"/>
  <c r="AQ51"/>
  <c r="AR51"/>
  <c r="AS51"/>
  <c r="AT51"/>
  <c r="AU51"/>
  <c r="AV51"/>
  <c r="AW51"/>
  <c r="AX51"/>
  <c r="AY51"/>
  <c r="BA51"/>
  <c r="BB51"/>
  <c r="BC51"/>
  <c r="BD51"/>
  <c r="BE51"/>
  <c r="BF51"/>
  <c r="BG51"/>
  <c r="BH51"/>
  <c r="BI51"/>
  <c r="BJ51"/>
  <c r="BK51"/>
  <c r="EH51" s="1"/>
  <c r="BL51"/>
  <c r="BM51"/>
  <c r="BN51"/>
  <c r="BO51"/>
  <c r="BP51"/>
  <c r="BQ51"/>
  <c r="BR51"/>
  <c r="BS51"/>
  <c r="BT51"/>
  <c r="BU51"/>
  <c r="BV51"/>
  <c r="BW51"/>
  <c r="BX51"/>
  <c r="BY51"/>
  <c r="BZ51"/>
  <c r="CA51"/>
  <c r="CB51"/>
  <c r="CC51"/>
  <c r="CD51"/>
  <c r="CE51"/>
  <c r="CF51"/>
  <c r="CG51"/>
  <c r="CH51"/>
  <c r="CI51"/>
  <c r="CJ51"/>
  <c r="CK51"/>
  <c r="CL51"/>
  <c r="CM51"/>
  <c r="CN51"/>
  <c r="CO51"/>
  <c r="CP51"/>
  <c r="CQ51"/>
  <c r="CR51"/>
  <c r="CS51"/>
  <c r="CT51"/>
  <c r="CU51"/>
  <c r="CV51"/>
  <c r="CW51"/>
  <c r="CX51"/>
  <c r="CY51"/>
  <c r="CZ51"/>
  <c r="DA51"/>
  <c r="DB51"/>
  <c r="DC51"/>
  <c r="DD51"/>
  <c r="DE51"/>
  <c r="DF51"/>
  <c r="DG51"/>
  <c r="DH51"/>
  <c r="DI51"/>
  <c r="DJ51"/>
  <c r="DK51"/>
  <c r="DL51"/>
  <c r="DM51"/>
  <c r="DN51"/>
  <c r="DO51"/>
  <c r="DP51"/>
  <c r="DQ51"/>
  <c r="DR51"/>
  <c r="DS51"/>
  <c r="DT51"/>
  <c r="DU51"/>
  <c r="DV51"/>
  <c r="DW51"/>
  <c r="DX51"/>
  <c r="DY51"/>
  <c r="DZ51"/>
  <c r="EA51"/>
  <c r="EB51"/>
  <c r="EC51"/>
  <c r="ED51"/>
  <c r="EF51"/>
  <c r="F52"/>
  <c r="H52"/>
  <c r="I52"/>
  <c r="EH52" s="1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BL52"/>
  <c r="BM52"/>
  <c r="BN52"/>
  <c r="BO52"/>
  <c r="BP52"/>
  <c r="BQ52"/>
  <c r="BR52"/>
  <c r="BS52"/>
  <c r="BT52"/>
  <c r="BU52"/>
  <c r="BV52"/>
  <c r="BW52"/>
  <c r="BX52"/>
  <c r="BY52"/>
  <c r="BZ52"/>
  <c r="CA52"/>
  <c r="CB52"/>
  <c r="CC52"/>
  <c r="CD52"/>
  <c r="CE52"/>
  <c r="CF52"/>
  <c r="CG52"/>
  <c r="CH52"/>
  <c r="CI52"/>
  <c r="CJ52"/>
  <c r="CK52"/>
  <c r="CL52"/>
  <c r="CM52"/>
  <c r="CN52"/>
  <c r="CP52"/>
  <c r="CR52"/>
  <c r="CS52"/>
  <c r="CT52"/>
  <c r="CU52"/>
  <c r="CV52"/>
  <c r="CW52"/>
  <c r="CX52"/>
  <c r="CY52"/>
  <c r="CZ52"/>
  <c r="DA52"/>
  <c r="DB52"/>
  <c r="DC52"/>
  <c r="DD52"/>
  <c r="DE52"/>
  <c r="DF52"/>
  <c r="DG52"/>
  <c r="DH52"/>
  <c r="DI52"/>
  <c r="DJ52"/>
  <c r="DK52"/>
  <c r="DL52"/>
  <c r="DM52"/>
  <c r="DN52"/>
  <c r="DO52"/>
  <c r="DP52"/>
  <c r="DQ52"/>
  <c r="DR52"/>
  <c r="DS52"/>
  <c r="DT52"/>
  <c r="DU52"/>
  <c r="DV52"/>
  <c r="DW52"/>
  <c r="DX52"/>
  <c r="DY52"/>
  <c r="DZ52"/>
  <c r="EA52"/>
  <c r="EB52"/>
  <c r="EC52"/>
  <c r="ED52"/>
  <c r="EF52"/>
  <c r="F53"/>
  <c r="H53"/>
  <c r="N53"/>
  <c r="O53"/>
  <c r="P53"/>
  <c r="Q53"/>
  <c r="R53"/>
  <c r="S53"/>
  <c r="T53"/>
  <c r="U53"/>
  <c r="V53"/>
  <c r="W53"/>
  <c r="X53"/>
  <c r="K53" s="1"/>
  <c r="AB53"/>
  <c r="AC53"/>
  <c r="AD53"/>
  <c r="E53" s="1"/>
  <c r="AH53"/>
  <c r="AI53"/>
  <c r="AJ53"/>
  <c r="AN53"/>
  <c r="AO53"/>
  <c r="AP53"/>
  <c r="AT53"/>
  <c r="AU53"/>
  <c r="AV53"/>
  <c r="AW53"/>
  <c r="AX53"/>
  <c r="AY53"/>
  <c r="J53" s="1"/>
  <c r="AZ53"/>
  <c r="BA53"/>
  <c r="BB53"/>
  <c r="BC53"/>
  <c r="BD53"/>
  <c r="BE53"/>
  <c r="BF53"/>
  <c r="BG53"/>
  <c r="BH53"/>
  <c r="BI53"/>
  <c r="BJ53"/>
  <c r="BK53"/>
  <c r="BL53"/>
  <c r="BM53"/>
  <c r="BN53"/>
  <c r="BO53"/>
  <c r="BP53"/>
  <c r="BQ53"/>
  <c r="BR53"/>
  <c r="BS53"/>
  <c r="BT53"/>
  <c r="BU53"/>
  <c r="BV53"/>
  <c r="BW53"/>
  <c r="BX53"/>
  <c r="BY53"/>
  <c r="BZ53"/>
  <c r="CA53"/>
  <c r="CB53"/>
  <c r="CC53"/>
  <c r="CD53"/>
  <c r="CE53"/>
  <c r="CF53"/>
  <c r="CG53"/>
  <c r="CH53"/>
  <c r="CI53"/>
  <c r="CJ53"/>
  <c r="CK53"/>
  <c r="CL53"/>
  <c r="CM53"/>
  <c r="CN53"/>
  <c r="CO53"/>
  <c r="CP53"/>
  <c r="CQ53"/>
  <c r="CR53"/>
  <c r="CS53"/>
  <c r="CT53"/>
  <c r="CU53"/>
  <c r="CV53"/>
  <c r="CW53"/>
  <c r="CX53"/>
  <c r="CY53"/>
  <c r="CZ53"/>
  <c r="DA53"/>
  <c r="DB53"/>
  <c r="DC53"/>
  <c r="DD53"/>
  <c r="DE53"/>
  <c r="DF53"/>
  <c r="DG53"/>
  <c r="DH53"/>
  <c r="DI53"/>
  <c r="DJ53"/>
  <c r="DK53"/>
  <c r="DL53"/>
  <c r="DM53"/>
  <c r="DN53"/>
  <c r="DO53"/>
  <c r="DP53"/>
  <c r="DQ53"/>
  <c r="DR53"/>
  <c r="DS53"/>
  <c r="DT53"/>
  <c r="DU53"/>
  <c r="DV53"/>
  <c r="DW53"/>
  <c r="DX53"/>
  <c r="DY53"/>
  <c r="DZ53"/>
  <c r="EA53"/>
  <c r="EB53"/>
  <c r="EC53"/>
  <c r="ED53"/>
  <c r="EF53"/>
  <c r="E54"/>
  <c r="F54"/>
  <c r="H54"/>
  <c r="I54"/>
  <c r="Q54"/>
  <c r="R54"/>
  <c r="K54" s="1"/>
  <c r="S54"/>
  <c r="T54"/>
  <c r="U54"/>
  <c r="V54"/>
  <c r="W54"/>
  <c r="X54"/>
  <c r="AB54"/>
  <c r="AC54"/>
  <c r="AD54"/>
  <c r="AE54"/>
  <c r="AF54"/>
  <c r="AG54"/>
  <c r="J54" s="1"/>
  <c r="AH54"/>
  <c r="AI54"/>
  <c r="AJ54"/>
  <c r="AO54"/>
  <c r="AP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BL54"/>
  <c r="BM54"/>
  <c r="BN54"/>
  <c r="BO54"/>
  <c r="BP54"/>
  <c r="BQ54"/>
  <c r="BR54"/>
  <c r="BS54"/>
  <c r="BT54"/>
  <c r="BU54"/>
  <c r="BV54"/>
  <c r="BW54"/>
  <c r="BX54"/>
  <c r="BY54"/>
  <c r="BZ54"/>
  <c r="CB54"/>
  <c r="CF54"/>
  <c r="CG54"/>
  <c r="CH54"/>
  <c r="CI54"/>
  <c r="CJ54"/>
  <c r="CK54"/>
  <c r="CL54"/>
  <c r="CM54"/>
  <c r="CN54"/>
  <c r="CO54"/>
  <c r="CP54"/>
  <c r="CQ54"/>
  <c r="CR54"/>
  <c r="CS54"/>
  <c r="CT54"/>
  <c r="CU54"/>
  <c r="CV54"/>
  <c r="CW54"/>
  <c r="CX54"/>
  <c r="CY54"/>
  <c r="CZ54"/>
  <c r="DA54"/>
  <c r="DB54"/>
  <c r="DC54"/>
  <c r="DD54"/>
  <c r="DE54"/>
  <c r="DF54"/>
  <c r="DG54"/>
  <c r="DH54"/>
  <c r="DI54"/>
  <c r="DJ54"/>
  <c r="DK54"/>
  <c r="DL54"/>
  <c r="DM54"/>
  <c r="DN54"/>
  <c r="DO54"/>
  <c r="DP54"/>
  <c r="DQ54"/>
  <c r="DR54"/>
  <c r="DS54"/>
  <c r="DT54"/>
  <c r="DU54"/>
  <c r="DV54"/>
  <c r="DW54"/>
  <c r="DX54"/>
  <c r="DY54"/>
  <c r="DZ54"/>
  <c r="EA54"/>
  <c r="EB54"/>
  <c r="EC54"/>
  <c r="ED54"/>
  <c r="EF54"/>
  <c r="E55"/>
  <c r="F55"/>
  <c r="H55"/>
  <c r="I55"/>
  <c r="J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BL55"/>
  <c r="BM55"/>
  <c r="BN55"/>
  <c r="BO55"/>
  <c r="BP55"/>
  <c r="BQ55"/>
  <c r="BR55"/>
  <c r="BS55"/>
  <c r="BT55"/>
  <c r="BU55"/>
  <c r="BV55"/>
  <c r="BW55"/>
  <c r="BX55"/>
  <c r="BY55"/>
  <c r="BZ55"/>
  <c r="CB55"/>
  <c r="CE55"/>
  <c r="CF55"/>
  <c r="CG55"/>
  <c r="CH55"/>
  <c r="CI55"/>
  <c r="CJ55"/>
  <c r="CK55"/>
  <c r="CL55"/>
  <c r="CM55"/>
  <c r="CN55"/>
  <c r="CO55"/>
  <c r="CP55"/>
  <c r="CQ55"/>
  <c r="CR55"/>
  <c r="CS55"/>
  <c r="CT55"/>
  <c r="CU55"/>
  <c r="CV55"/>
  <c r="CW55"/>
  <c r="CX55"/>
  <c r="CY55"/>
  <c r="CZ55"/>
  <c r="DA55"/>
  <c r="DB55"/>
  <c r="DC55"/>
  <c r="DD55"/>
  <c r="DE55"/>
  <c r="DF55"/>
  <c r="DG55"/>
  <c r="DH55"/>
  <c r="DI55"/>
  <c r="DJ55"/>
  <c r="DK55"/>
  <c r="DL55"/>
  <c r="DM55"/>
  <c r="DN55"/>
  <c r="DO55"/>
  <c r="DP55"/>
  <c r="DQ55"/>
  <c r="DR55"/>
  <c r="DS55"/>
  <c r="DT55"/>
  <c r="DU55"/>
  <c r="DV55"/>
  <c r="DW55"/>
  <c r="DX55"/>
  <c r="DY55"/>
  <c r="DZ55"/>
  <c r="EA55"/>
  <c r="EB55"/>
  <c r="EC55"/>
  <c r="ED55"/>
  <c r="EF55"/>
  <c r="EH55"/>
  <c r="F56"/>
  <c r="I56" s="1"/>
  <c r="H56"/>
  <c r="M56"/>
  <c r="N56"/>
  <c r="O56"/>
  <c r="P56"/>
  <c r="Q56"/>
  <c r="R56"/>
  <c r="S56"/>
  <c r="T56"/>
  <c r="U56"/>
  <c r="V56"/>
  <c r="W56"/>
  <c r="X56"/>
  <c r="Y56"/>
  <c r="Z56"/>
  <c r="AA56"/>
  <c r="J56" s="1"/>
  <c r="AB56"/>
  <c r="AC56"/>
  <c r="AD56"/>
  <c r="AE56"/>
  <c r="AF56"/>
  <c r="AG56"/>
  <c r="AH56"/>
  <c r="AI56"/>
  <c r="AJ56"/>
  <c r="AO56"/>
  <c r="AP56"/>
  <c r="AQ56"/>
  <c r="AR56"/>
  <c r="AS56"/>
  <c r="AT56"/>
  <c r="AU56"/>
  <c r="AV56"/>
  <c r="AZ56"/>
  <c r="BA56"/>
  <c r="BB56"/>
  <c r="K56" s="1"/>
  <c r="BC56"/>
  <c r="BD56"/>
  <c r="BE56"/>
  <c r="BG56"/>
  <c r="BH56"/>
  <c r="BI56"/>
  <c r="BJ56"/>
  <c r="BK56"/>
  <c r="BL56"/>
  <c r="BM56"/>
  <c r="BN56"/>
  <c r="BO56"/>
  <c r="BP56"/>
  <c r="BQ56"/>
  <c r="BR56"/>
  <c r="BS56"/>
  <c r="BT56"/>
  <c r="BU56"/>
  <c r="BV56"/>
  <c r="BW56"/>
  <c r="BX56"/>
  <c r="BY56"/>
  <c r="BZ56"/>
  <c r="CA56"/>
  <c r="CB56"/>
  <c r="CC56"/>
  <c r="CD56"/>
  <c r="CE56"/>
  <c r="CF56"/>
  <c r="CG56"/>
  <c r="CH56"/>
  <c r="CI56"/>
  <c r="CJ56"/>
  <c r="CK56"/>
  <c r="CL56"/>
  <c r="CM56"/>
  <c r="CN56"/>
  <c r="CO56"/>
  <c r="CP56"/>
  <c r="CQ56"/>
  <c r="CR56"/>
  <c r="CS56"/>
  <c r="CT56"/>
  <c r="CU56"/>
  <c r="CV56"/>
  <c r="CW56"/>
  <c r="CX56"/>
  <c r="CY56"/>
  <c r="CZ56"/>
  <c r="DA56"/>
  <c r="DB56"/>
  <c r="DC56"/>
  <c r="DD56"/>
  <c r="DE56"/>
  <c r="DF56"/>
  <c r="DG56"/>
  <c r="DH56"/>
  <c r="DI56"/>
  <c r="DJ56"/>
  <c r="DK56"/>
  <c r="DL56"/>
  <c r="DM56"/>
  <c r="DN56"/>
  <c r="DO56"/>
  <c r="DP56"/>
  <c r="DQ56"/>
  <c r="DR56"/>
  <c r="DS56"/>
  <c r="DT56"/>
  <c r="DU56"/>
  <c r="DV56"/>
  <c r="DW56"/>
  <c r="DX56"/>
  <c r="DY56"/>
  <c r="DZ56"/>
  <c r="EA56"/>
  <c r="EB56"/>
  <c r="EC56"/>
  <c r="ED56"/>
  <c r="EF56"/>
  <c r="F57"/>
  <c r="I57" s="1"/>
  <c r="EH57" s="1"/>
  <c r="H57"/>
  <c r="M57"/>
  <c r="N57"/>
  <c r="O57"/>
  <c r="P57"/>
  <c r="Q57"/>
  <c r="R57"/>
  <c r="S57"/>
  <c r="T57"/>
  <c r="U57"/>
  <c r="V57"/>
  <c r="W57"/>
  <c r="X57"/>
  <c r="K57" s="1"/>
  <c r="L57" s="1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BL57"/>
  <c r="BM57"/>
  <c r="BN57"/>
  <c r="BO57"/>
  <c r="BP57"/>
  <c r="BQ57"/>
  <c r="BR57"/>
  <c r="BS57"/>
  <c r="BT57"/>
  <c r="BU57"/>
  <c r="BV57"/>
  <c r="BW57"/>
  <c r="BX57"/>
  <c r="BY57"/>
  <c r="BZ57"/>
  <c r="CB57"/>
  <c r="CE57"/>
  <c r="CF57"/>
  <c r="CG57"/>
  <c r="CH57"/>
  <c r="CI57"/>
  <c r="CJ57"/>
  <c r="CK57"/>
  <c r="CL57"/>
  <c r="CM57"/>
  <c r="CN57"/>
  <c r="CR57"/>
  <c r="CS57"/>
  <c r="CT57"/>
  <c r="CU57"/>
  <c r="CV57"/>
  <c r="CW57"/>
  <c r="CX57"/>
  <c r="CY57"/>
  <c r="CZ57"/>
  <c r="DA57"/>
  <c r="DB57"/>
  <c r="DC57"/>
  <c r="DD57"/>
  <c r="DE57"/>
  <c r="DF57"/>
  <c r="DG57"/>
  <c r="DH57"/>
  <c r="DI57"/>
  <c r="DJ57"/>
  <c r="DK57"/>
  <c r="DL57"/>
  <c r="DM57"/>
  <c r="DN57"/>
  <c r="DO57"/>
  <c r="DP57"/>
  <c r="DQ57"/>
  <c r="DR57"/>
  <c r="DS57"/>
  <c r="DT57"/>
  <c r="DU57"/>
  <c r="DV57"/>
  <c r="DW57"/>
  <c r="DX57"/>
  <c r="DY57"/>
  <c r="DZ57"/>
  <c r="EA57"/>
  <c r="EB57"/>
  <c r="EC57"/>
  <c r="ED57"/>
  <c r="EF57"/>
  <c r="F58"/>
  <c r="I58" s="1"/>
  <c r="H58"/>
  <c r="M58"/>
  <c r="N58"/>
  <c r="O58"/>
  <c r="P58"/>
  <c r="Q58"/>
  <c r="R58"/>
  <c r="K58" s="1"/>
  <c r="S58"/>
  <c r="T58"/>
  <c r="U58"/>
  <c r="V58"/>
  <c r="W58"/>
  <c r="X58"/>
  <c r="Y58"/>
  <c r="Z58"/>
  <c r="AA58"/>
  <c r="J58" s="1"/>
  <c r="AB58"/>
  <c r="AC58"/>
  <c r="AD58"/>
  <c r="E58" s="1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BL58"/>
  <c r="BM58"/>
  <c r="BN58"/>
  <c r="BO58"/>
  <c r="BP58"/>
  <c r="BQ58"/>
  <c r="BR58"/>
  <c r="BS58"/>
  <c r="BT58"/>
  <c r="BU58"/>
  <c r="BV58"/>
  <c r="BW58"/>
  <c r="BX58"/>
  <c r="BY58"/>
  <c r="BZ58"/>
  <c r="CA58"/>
  <c r="CB58"/>
  <c r="CC58"/>
  <c r="CD58"/>
  <c r="CE58"/>
  <c r="CF58"/>
  <c r="CG58"/>
  <c r="CH58"/>
  <c r="CI58"/>
  <c r="CJ58"/>
  <c r="CK58"/>
  <c r="CL58"/>
  <c r="CM58"/>
  <c r="CN58"/>
  <c r="CR58"/>
  <c r="CS58"/>
  <c r="CT58"/>
  <c r="CU58"/>
  <c r="CV58"/>
  <c r="CW58"/>
  <c r="CX58"/>
  <c r="CY58"/>
  <c r="CZ58"/>
  <c r="DA58"/>
  <c r="DB58"/>
  <c r="DC58"/>
  <c r="DD58"/>
  <c r="DE58"/>
  <c r="DF58"/>
  <c r="DG58"/>
  <c r="DH58"/>
  <c r="DI58"/>
  <c r="DJ58"/>
  <c r="DK58"/>
  <c r="DL58"/>
  <c r="DM58"/>
  <c r="DN58"/>
  <c r="DO58"/>
  <c r="DP58"/>
  <c r="DQ58"/>
  <c r="DR58"/>
  <c r="DS58"/>
  <c r="DT58"/>
  <c r="DU58"/>
  <c r="DV58"/>
  <c r="DW58"/>
  <c r="DX58"/>
  <c r="DY58"/>
  <c r="DZ58"/>
  <c r="EA58"/>
  <c r="EB58"/>
  <c r="EC58"/>
  <c r="ED58"/>
  <c r="EF58"/>
  <c r="F59"/>
  <c r="I59" s="1"/>
  <c r="H59"/>
  <c r="M59"/>
  <c r="N59"/>
  <c r="O59"/>
  <c r="P59"/>
  <c r="Q59"/>
  <c r="R59"/>
  <c r="K59" s="1"/>
  <c r="S59"/>
  <c r="T59"/>
  <c r="U59"/>
  <c r="V59"/>
  <c r="W59"/>
  <c r="X59"/>
  <c r="Y59"/>
  <c r="Z59"/>
  <c r="AA59"/>
  <c r="J59" s="1"/>
  <c r="AB59"/>
  <c r="AC59"/>
  <c r="AD59"/>
  <c r="E59" s="1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BL59"/>
  <c r="BM59"/>
  <c r="BN59"/>
  <c r="BO59"/>
  <c r="BP59"/>
  <c r="BQ59"/>
  <c r="BR59"/>
  <c r="BS59"/>
  <c r="BT59"/>
  <c r="BU59"/>
  <c r="BV59"/>
  <c r="BW59"/>
  <c r="BX59"/>
  <c r="BY59"/>
  <c r="BZ59"/>
  <c r="CA59"/>
  <c r="CB59"/>
  <c r="CC59"/>
  <c r="CD59"/>
  <c r="CE59"/>
  <c r="CF59"/>
  <c r="CG59"/>
  <c r="CH59"/>
  <c r="CI59"/>
  <c r="CJ59"/>
  <c r="CK59"/>
  <c r="CL59"/>
  <c r="CM59"/>
  <c r="CN59"/>
  <c r="CO59"/>
  <c r="CP59"/>
  <c r="CQ59"/>
  <c r="CR59"/>
  <c r="CS59"/>
  <c r="CT59"/>
  <c r="CU59"/>
  <c r="CV59"/>
  <c r="CW59"/>
  <c r="CX59"/>
  <c r="CY59"/>
  <c r="CZ59"/>
  <c r="DA59"/>
  <c r="DB59"/>
  <c r="DC59"/>
  <c r="DD59"/>
  <c r="DE59"/>
  <c r="DF59"/>
  <c r="DG59"/>
  <c r="DH59"/>
  <c r="DI59"/>
  <c r="DJ59"/>
  <c r="DK59"/>
  <c r="DL59"/>
  <c r="DM59"/>
  <c r="DN59"/>
  <c r="DO59"/>
  <c r="DP59"/>
  <c r="DQ59"/>
  <c r="DR59"/>
  <c r="DS59"/>
  <c r="DT59"/>
  <c r="DU59"/>
  <c r="DV59"/>
  <c r="DW59"/>
  <c r="DX59"/>
  <c r="DY59"/>
  <c r="DZ59"/>
  <c r="EA59"/>
  <c r="EB59"/>
  <c r="EC59"/>
  <c r="ED59"/>
  <c r="EF59"/>
  <c r="F60"/>
  <c r="H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E60" s="1"/>
  <c r="AE60"/>
  <c r="AF60"/>
  <c r="AG60"/>
  <c r="AH60"/>
  <c r="AI60"/>
  <c r="AJ60"/>
  <c r="AO60"/>
  <c r="AP60"/>
  <c r="AU60"/>
  <c r="AV60"/>
  <c r="AZ60"/>
  <c r="BA60"/>
  <c r="BB60"/>
  <c r="K60" s="1"/>
  <c r="BG60"/>
  <c r="BH60"/>
  <c r="BI60"/>
  <c r="BJ60"/>
  <c r="BK60"/>
  <c r="BL60"/>
  <c r="BM60"/>
  <c r="BN60"/>
  <c r="BO60"/>
  <c r="BP60"/>
  <c r="BQ60"/>
  <c r="BR60"/>
  <c r="BS60"/>
  <c r="BT60"/>
  <c r="BU60"/>
  <c r="BV60"/>
  <c r="BW60"/>
  <c r="BX60"/>
  <c r="BY60"/>
  <c r="BZ60"/>
  <c r="CA60"/>
  <c r="CB60"/>
  <c r="CC60"/>
  <c r="CD60"/>
  <c r="CE60"/>
  <c r="CF60"/>
  <c r="CG60"/>
  <c r="CH60"/>
  <c r="CI60"/>
  <c r="CJ60"/>
  <c r="CK60"/>
  <c r="CL60"/>
  <c r="CM60"/>
  <c r="CN60"/>
  <c r="CO60"/>
  <c r="CP60"/>
  <c r="CQ60"/>
  <c r="CR60"/>
  <c r="CS60"/>
  <c r="CT60"/>
  <c r="CU60"/>
  <c r="CV60"/>
  <c r="CW60"/>
  <c r="CX60"/>
  <c r="CY60"/>
  <c r="CZ60"/>
  <c r="DA60"/>
  <c r="DB60"/>
  <c r="DC60"/>
  <c r="DD60"/>
  <c r="DE60"/>
  <c r="DF60"/>
  <c r="DG60"/>
  <c r="DH60"/>
  <c r="DI60"/>
  <c r="DJ60"/>
  <c r="DK60"/>
  <c r="DL60"/>
  <c r="DM60"/>
  <c r="DN60"/>
  <c r="DO60"/>
  <c r="DP60"/>
  <c r="DQ60"/>
  <c r="DR60"/>
  <c r="DS60"/>
  <c r="DT60"/>
  <c r="DU60"/>
  <c r="DV60"/>
  <c r="DW60"/>
  <c r="DX60"/>
  <c r="DY60"/>
  <c r="DZ60"/>
  <c r="EA60"/>
  <c r="EB60"/>
  <c r="EC60"/>
  <c r="ED60"/>
  <c r="EF60"/>
  <c r="F61"/>
  <c r="H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E61" s="1"/>
  <c r="AE61"/>
  <c r="AF61"/>
  <c r="AG61"/>
  <c r="AH61"/>
  <c r="AI61"/>
  <c r="AJ61"/>
  <c r="AK61"/>
  <c r="AL61"/>
  <c r="AM61"/>
  <c r="AN61"/>
  <c r="AO61"/>
  <c r="AP61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1"/>
  <c r="BL61"/>
  <c r="BM61"/>
  <c r="BN61"/>
  <c r="BO61"/>
  <c r="BP61"/>
  <c r="BQ61"/>
  <c r="BR61"/>
  <c r="BS61"/>
  <c r="BT61"/>
  <c r="BU61"/>
  <c r="BV61"/>
  <c r="BW61"/>
  <c r="BX61"/>
  <c r="BY61"/>
  <c r="BZ61"/>
  <c r="CA61"/>
  <c r="CB61"/>
  <c r="CC61"/>
  <c r="CD61"/>
  <c r="CE61"/>
  <c r="CF61"/>
  <c r="CG61"/>
  <c r="CH61"/>
  <c r="CI61"/>
  <c r="CJ61"/>
  <c r="CK61"/>
  <c r="CL61"/>
  <c r="CM61"/>
  <c r="CN61"/>
  <c r="CO61"/>
  <c r="CP61"/>
  <c r="CQ61"/>
  <c r="CR61"/>
  <c r="CS61"/>
  <c r="CT61"/>
  <c r="CU61"/>
  <c r="CV61"/>
  <c r="CW61"/>
  <c r="CX61"/>
  <c r="CY61"/>
  <c r="CZ61"/>
  <c r="DA61"/>
  <c r="DB61"/>
  <c r="DC61"/>
  <c r="DD61"/>
  <c r="DE61"/>
  <c r="DF61"/>
  <c r="DG61"/>
  <c r="DH61"/>
  <c r="DI61"/>
  <c r="DJ61"/>
  <c r="DK61"/>
  <c r="DL61"/>
  <c r="DM61"/>
  <c r="DN61"/>
  <c r="DO61"/>
  <c r="DP61"/>
  <c r="DQ61"/>
  <c r="DR61"/>
  <c r="DS61"/>
  <c r="DT61"/>
  <c r="DU61"/>
  <c r="DV61"/>
  <c r="DW61"/>
  <c r="DX61"/>
  <c r="DY61"/>
  <c r="DZ61"/>
  <c r="EA61"/>
  <c r="EB61"/>
  <c r="EC61"/>
  <c r="ED61"/>
  <c r="EF61"/>
  <c r="K61" s="1"/>
  <c r="F62"/>
  <c r="H62"/>
  <c r="I62" s="1"/>
  <c r="M62"/>
  <c r="N62"/>
  <c r="O62"/>
  <c r="P62"/>
  <c r="Q62"/>
  <c r="R62"/>
  <c r="K62" s="1"/>
  <c r="S62"/>
  <c r="T62"/>
  <c r="U62"/>
  <c r="V62"/>
  <c r="W62"/>
  <c r="X62"/>
  <c r="Y62"/>
  <c r="Z62"/>
  <c r="AA62"/>
  <c r="AB62"/>
  <c r="AC62"/>
  <c r="AD62"/>
  <c r="E62" s="1"/>
  <c r="AH62"/>
  <c r="AI62"/>
  <c r="AJ62"/>
  <c r="AK62"/>
  <c r="AL62"/>
  <c r="AM62"/>
  <c r="AN62"/>
  <c r="AO62"/>
  <c r="AP62"/>
  <c r="AQ62"/>
  <c r="AR62"/>
  <c r="AS62"/>
  <c r="AT62"/>
  <c r="AU62"/>
  <c r="AV62"/>
  <c r="AZ62"/>
  <c r="BA62"/>
  <c r="BB62"/>
  <c r="BF62"/>
  <c r="BG62"/>
  <c r="BH62"/>
  <c r="BI62"/>
  <c r="BJ62"/>
  <c r="BK62"/>
  <c r="BL62"/>
  <c r="BM62"/>
  <c r="BN62"/>
  <c r="BO62"/>
  <c r="BP62"/>
  <c r="BQ62"/>
  <c r="BR62"/>
  <c r="BS62"/>
  <c r="BT62"/>
  <c r="BU62"/>
  <c r="BV62"/>
  <c r="BW62"/>
  <c r="BX62"/>
  <c r="BY62"/>
  <c r="BZ62"/>
  <c r="CA62"/>
  <c r="CB62"/>
  <c r="CC62"/>
  <c r="CD62"/>
  <c r="CE62"/>
  <c r="CF62"/>
  <c r="CG62"/>
  <c r="CH62"/>
  <c r="CI62"/>
  <c r="CJ62"/>
  <c r="CK62"/>
  <c r="CL62"/>
  <c r="CM62"/>
  <c r="CN62"/>
  <c r="CR62"/>
  <c r="CS62"/>
  <c r="CT62"/>
  <c r="CU62"/>
  <c r="CV62"/>
  <c r="CW62"/>
  <c r="CX62"/>
  <c r="CY62"/>
  <c r="CZ62"/>
  <c r="DA62"/>
  <c r="DB62"/>
  <c r="DC62"/>
  <c r="DD62"/>
  <c r="DE62"/>
  <c r="DF62"/>
  <c r="DJ62"/>
  <c r="DK62"/>
  <c r="DL62"/>
  <c r="DM62"/>
  <c r="DN62"/>
  <c r="DO62"/>
  <c r="DP62"/>
  <c r="DQ62"/>
  <c r="DR62"/>
  <c r="DS62"/>
  <c r="DT62"/>
  <c r="DU62"/>
  <c r="DV62"/>
  <c r="DW62"/>
  <c r="DX62"/>
  <c r="DY62"/>
  <c r="DZ62"/>
  <c r="EA62"/>
  <c r="EB62"/>
  <c r="EC62"/>
  <c r="ED62"/>
  <c r="EF62"/>
  <c r="F63"/>
  <c r="H63"/>
  <c r="I63" s="1"/>
  <c r="P63"/>
  <c r="Q63"/>
  <c r="R63"/>
  <c r="S63"/>
  <c r="T63"/>
  <c r="U63"/>
  <c r="V63"/>
  <c r="W63"/>
  <c r="X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AT63"/>
  <c r="AU63"/>
  <c r="AV63"/>
  <c r="AW63"/>
  <c r="AX63"/>
  <c r="AY63"/>
  <c r="AZ63"/>
  <c r="BA63"/>
  <c r="BB63"/>
  <c r="BC63"/>
  <c r="BD63"/>
  <c r="BE63"/>
  <c r="BF63"/>
  <c r="BG63"/>
  <c r="BH63"/>
  <c r="BI63"/>
  <c r="BJ63"/>
  <c r="BK63"/>
  <c r="BL63"/>
  <c r="BM63"/>
  <c r="BN63"/>
  <c r="BO63"/>
  <c r="BP63"/>
  <c r="BQ63"/>
  <c r="BR63"/>
  <c r="BS63"/>
  <c r="BT63"/>
  <c r="BU63"/>
  <c r="BV63"/>
  <c r="BW63"/>
  <c r="BX63"/>
  <c r="BY63"/>
  <c r="BZ63"/>
  <c r="CA63"/>
  <c r="CB63"/>
  <c r="CC63"/>
  <c r="CD63"/>
  <c r="CE63"/>
  <c r="CF63"/>
  <c r="CG63"/>
  <c r="CH63"/>
  <c r="CI63"/>
  <c r="CJ63"/>
  <c r="CK63"/>
  <c r="CL63"/>
  <c r="CM63"/>
  <c r="CN63"/>
  <c r="CO63"/>
  <c r="CP63"/>
  <c r="CQ63"/>
  <c r="CR63"/>
  <c r="CS63"/>
  <c r="CT63"/>
  <c r="CU63"/>
  <c r="CV63"/>
  <c r="CW63"/>
  <c r="CX63"/>
  <c r="CY63"/>
  <c r="CZ63"/>
  <c r="DA63"/>
  <c r="DB63"/>
  <c r="DC63"/>
  <c r="DD63"/>
  <c r="DE63"/>
  <c r="DF63"/>
  <c r="DG63"/>
  <c r="DH63"/>
  <c r="DI63"/>
  <c r="DJ63"/>
  <c r="DK63"/>
  <c r="DL63"/>
  <c r="DM63"/>
  <c r="DN63"/>
  <c r="DO63"/>
  <c r="DP63"/>
  <c r="DQ63"/>
  <c r="DR63"/>
  <c r="DS63"/>
  <c r="DT63"/>
  <c r="DU63"/>
  <c r="DV63"/>
  <c r="DW63"/>
  <c r="DX63"/>
  <c r="DY63"/>
  <c r="DZ63"/>
  <c r="EA63"/>
  <c r="EB63"/>
  <c r="EC63"/>
  <c r="ED63"/>
  <c r="EF63"/>
  <c r="F64"/>
  <c r="I64" s="1"/>
  <c r="EH64" s="1"/>
  <c r="H64"/>
  <c r="M64"/>
  <c r="N64"/>
  <c r="O64"/>
  <c r="P64"/>
  <c r="Q64"/>
  <c r="R64"/>
  <c r="S64"/>
  <c r="T64"/>
  <c r="U64"/>
  <c r="V64"/>
  <c r="W64"/>
  <c r="X64"/>
  <c r="K64" s="1"/>
  <c r="L64" s="1"/>
  <c r="Y64"/>
  <c r="Z64"/>
  <c r="AA64"/>
  <c r="AB64"/>
  <c r="AC64"/>
  <c r="AD64"/>
  <c r="E64" s="1"/>
  <c r="AH64"/>
  <c r="AI64"/>
  <c r="AJ64"/>
  <c r="AK64"/>
  <c r="AL64"/>
  <c r="AM64"/>
  <c r="AO64"/>
  <c r="AP64"/>
  <c r="AQ64"/>
  <c r="AR64"/>
  <c r="AS64"/>
  <c r="AU64"/>
  <c r="AV64"/>
  <c r="BA64"/>
  <c r="BB64"/>
  <c r="BC64"/>
  <c r="BD64"/>
  <c r="BE64"/>
  <c r="BF64"/>
  <c r="BG64"/>
  <c r="BH64"/>
  <c r="BI64"/>
  <c r="BJ64"/>
  <c r="BK64"/>
  <c r="BL64"/>
  <c r="BM64"/>
  <c r="BN64"/>
  <c r="BO64"/>
  <c r="BP64"/>
  <c r="BQ64"/>
  <c r="BR64"/>
  <c r="BS64"/>
  <c r="BT64"/>
  <c r="BU64"/>
  <c r="BV64"/>
  <c r="BW64"/>
  <c r="BX64"/>
  <c r="BY64"/>
  <c r="BZ64"/>
  <c r="CA64"/>
  <c r="CB64"/>
  <c r="CC64"/>
  <c r="CD64"/>
  <c r="CE64"/>
  <c r="CF64"/>
  <c r="CG64"/>
  <c r="CH64"/>
  <c r="CI64"/>
  <c r="CJ64"/>
  <c r="CK64"/>
  <c r="CL64"/>
  <c r="CM64"/>
  <c r="CN64"/>
  <c r="CO64"/>
  <c r="CP64"/>
  <c r="CQ64"/>
  <c r="CR64"/>
  <c r="CS64"/>
  <c r="CT64"/>
  <c r="CU64"/>
  <c r="CV64"/>
  <c r="CW64"/>
  <c r="CX64"/>
  <c r="CY64"/>
  <c r="CZ64"/>
  <c r="DA64"/>
  <c r="DB64"/>
  <c r="DC64"/>
  <c r="DD64"/>
  <c r="DE64"/>
  <c r="DF64"/>
  <c r="DG64"/>
  <c r="DH64"/>
  <c r="DI64"/>
  <c r="DJ64"/>
  <c r="DK64"/>
  <c r="DL64"/>
  <c r="DM64"/>
  <c r="DN64"/>
  <c r="DO64"/>
  <c r="DP64"/>
  <c r="DQ64"/>
  <c r="DR64"/>
  <c r="DS64"/>
  <c r="DT64"/>
  <c r="DU64"/>
  <c r="DV64"/>
  <c r="DW64"/>
  <c r="DX64"/>
  <c r="DY64"/>
  <c r="DZ64"/>
  <c r="EA64"/>
  <c r="EB64"/>
  <c r="EC64"/>
  <c r="ED64"/>
  <c r="EF64"/>
  <c r="E65"/>
  <c r="F65"/>
  <c r="H65"/>
  <c r="I65"/>
  <c r="J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AL65"/>
  <c r="AM65"/>
  <c r="AN65"/>
  <c r="AO65"/>
  <c r="AP65"/>
  <c r="AQ65"/>
  <c r="AR65"/>
  <c r="AS65"/>
  <c r="AT65"/>
  <c r="AU65"/>
  <c r="AV65"/>
  <c r="AW65"/>
  <c r="AX65"/>
  <c r="AY65"/>
  <c r="AZ65"/>
  <c r="BA65"/>
  <c r="BB65"/>
  <c r="BC65"/>
  <c r="BD65"/>
  <c r="BE65"/>
  <c r="BF65"/>
  <c r="BG65"/>
  <c r="BH65"/>
  <c r="BI65"/>
  <c r="BJ65"/>
  <c r="BK65"/>
  <c r="BL65"/>
  <c r="BM65"/>
  <c r="BN65"/>
  <c r="BO65"/>
  <c r="BP65"/>
  <c r="BQ65"/>
  <c r="BR65"/>
  <c r="BS65"/>
  <c r="BT65"/>
  <c r="BU65"/>
  <c r="BV65"/>
  <c r="BW65"/>
  <c r="BX65"/>
  <c r="BY65"/>
  <c r="BZ65"/>
  <c r="CA65"/>
  <c r="CB65"/>
  <c r="CC65"/>
  <c r="CD65"/>
  <c r="CE65"/>
  <c r="CF65"/>
  <c r="CG65"/>
  <c r="CH65"/>
  <c r="CI65"/>
  <c r="CJ65"/>
  <c r="CK65"/>
  <c r="CL65"/>
  <c r="CM65"/>
  <c r="CN65"/>
  <c r="CO65"/>
  <c r="CP65"/>
  <c r="CQ65"/>
  <c r="CR65"/>
  <c r="CS65"/>
  <c r="CT65"/>
  <c r="CU65"/>
  <c r="CV65"/>
  <c r="CW65"/>
  <c r="CX65"/>
  <c r="CY65"/>
  <c r="CZ65"/>
  <c r="DA65"/>
  <c r="DB65"/>
  <c r="DC65"/>
  <c r="DD65"/>
  <c r="DE65"/>
  <c r="DF65"/>
  <c r="DG65"/>
  <c r="DH65"/>
  <c r="DI65"/>
  <c r="DJ65"/>
  <c r="DK65"/>
  <c r="DL65"/>
  <c r="DP65"/>
  <c r="DQ65"/>
  <c r="DR65"/>
  <c r="DS65"/>
  <c r="DT65"/>
  <c r="DU65"/>
  <c r="DV65"/>
  <c r="DW65"/>
  <c r="DX65"/>
  <c r="DY65"/>
  <c r="DZ65"/>
  <c r="EA65"/>
  <c r="EH65" s="1"/>
  <c r="EB65"/>
  <c r="EC65"/>
  <c r="ED65"/>
  <c r="EF65"/>
  <c r="F66"/>
  <c r="H66"/>
  <c r="I66" s="1"/>
  <c r="M66"/>
  <c r="N66"/>
  <c r="O66"/>
  <c r="P66"/>
  <c r="Q66"/>
  <c r="R66"/>
  <c r="K66" s="1"/>
  <c r="V66"/>
  <c r="W66"/>
  <c r="X66"/>
  <c r="Y66"/>
  <c r="Z66"/>
  <c r="AA66"/>
  <c r="J66" s="1"/>
  <c r="AB66"/>
  <c r="AC66"/>
  <c r="AD66"/>
  <c r="AE66"/>
  <c r="AF66"/>
  <c r="AG66"/>
  <c r="AH66"/>
  <c r="AI66"/>
  <c r="AJ66"/>
  <c r="AO66"/>
  <c r="AP66"/>
  <c r="AU66"/>
  <c r="AV66"/>
  <c r="AW66"/>
  <c r="AX66"/>
  <c r="AZ66"/>
  <c r="BA66"/>
  <c r="BB66"/>
  <c r="BC66"/>
  <c r="BD66"/>
  <c r="BE66"/>
  <c r="BF66"/>
  <c r="BG66"/>
  <c r="BH66"/>
  <c r="BI66"/>
  <c r="BJ66"/>
  <c r="BK66"/>
  <c r="BL66"/>
  <c r="BM66"/>
  <c r="BN66"/>
  <c r="BO66"/>
  <c r="BP66"/>
  <c r="BQ66"/>
  <c r="BR66"/>
  <c r="BS66"/>
  <c r="BT66"/>
  <c r="BU66"/>
  <c r="BV66"/>
  <c r="BW66"/>
  <c r="BX66"/>
  <c r="BY66"/>
  <c r="BZ66"/>
  <c r="CA66"/>
  <c r="CB66"/>
  <c r="CC66"/>
  <c r="CD66"/>
  <c r="CE66"/>
  <c r="CF66"/>
  <c r="CG66"/>
  <c r="CH66"/>
  <c r="CI66"/>
  <c r="CJ66"/>
  <c r="CK66"/>
  <c r="CL66"/>
  <c r="CM66"/>
  <c r="CN66"/>
  <c r="CO66"/>
  <c r="CP66"/>
  <c r="CQ66"/>
  <c r="CR66"/>
  <c r="CS66"/>
  <c r="CT66"/>
  <c r="CU66"/>
  <c r="CV66"/>
  <c r="CW66"/>
  <c r="CX66"/>
  <c r="CY66"/>
  <c r="CZ66"/>
  <c r="DA66"/>
  <c r="DB66"/>
  <c r="DC66"/>
  <c r="DD66"/>
  <c r="DE66"/>
  <c r="DF66"/>
  <c r="DG66"/>
  <c r="DH66"/>
  <c r="DI66"/>
  <c r="DJ66"/>
  <c r="DK66"/>
  <c r="DL66"/>
  <c r="DM66"/>
  <c r="DN66"/>
  <c r="DO66"/>
  <c r="DP66"/>
  <c r="DQ66"/>
  <c r="DR66"/>
  <c r="DS66"/>
  <c r="DT66"/>
  <c r="DU66"/>
  <c r="DV66"/>
  <c r="DW66"/>
  <c r="DX66"/>
  <c r="DY66"/>
  <c r="DZ66"/>
  <c r="EA66"/>
  <c r="EB66"/>
  <c r="EC66"/>
  <c r="ED66"/>
  <c r="EF66"/>
  <c r="F67"/>
  <c r="H67"/>
  <c r="I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E67" s="1"/>
  <c r="AE67"/>
  <c r="AF67"/>
  <c r="AG67"/>
  <c r="J67" s="1"/>
  <c r="AH67"/>
  <c r="AI67"/>
  <c r="AJ67"/>
  <c r="AK67"/>
  <c r="AL67"/>
  <c r="AM67"/>
  <c r="AN67"/>
  <c r="AO67"/>
  <c r="AP67"/>
  <c r="AQ67"/>
  <c r="AR67"/>
  <c r="AS67"/>
  <c r="AT67"/>
  <c r="AU67"/>
  <c r="AV67"/>
  <c r="AZ67"/>
  <c r="BA67"/>
  <c r="BB67"/>
  <c r="BC67"/>
  <c r="BD67"/>
  <c r="BE67"/>
  <c r="BF67"/>
  <c r="BG67"/>
  <c r="BH67"/>
  <c r="BI67"/>
  <c r="BJ67"/>
  <c r="BK67"/>
  <c r="BL67"/>
  <c r="BM67"/>
  <c r="BN67"/>
  <c r="BO67"/>
  <c r="BP67"/>
  <c r="BQ67"/>
  <c r="BR67"/>
  <c r="BS67"/>
  <c r="BT67"/>
  <c r="BU67"/>
  <c r="BV67"/>
  <c r="BW67"/>
  <c r="BX67"/>
  <c r="BY67"/>
  <c r="BZ67"/>
  <c r="CA67"/>
  <c r="CB67"/>
  <c r="CC67"/>
  <c r="CD67"/>
  <c r="CE67"/>
  <c r="CF67"/>
  <c r="CG67"/>
  <c r="CH67"/>
  <c r="CI67"/>
  <c r="CJ67"/>
  <c r="CK67"/>
  <c r="CL67"/>
  <c r="CM67"/>
  <c r="CN67"/>
  <c r="CO67"/>
  <c r="CP67"/>
  <c r="CQ67"/>
  <c r="CR67"/>
  <c r="CS67"/>
  <c r="CT67"/>
  <c r="CU67"/>
  <c r="CV67"/>
  <c r="CW67"/>
  <c r="CX67"/>
  <c r="CY67"/>
  <c r="CZ67"/>
  <c r="DA67"/>
  <c r="DB67"/>
  <c r="DC67"/>
  <c r="DD67"/>
  <c r="DE67"/>
  <c r="DF67"/>
  <c r="DG67"/>
  <c r="DH67"/>
  <c r="DI67"/>
  <c r="DJ67"/>
  <c r="DK67"/>
  <c r="DL67"/>
  <c r="DM67"/>
  <c r="DN67"/>
  <c r="DO67"/>
  <c r="DP67"/>
  <c r="DQ67"/>
  <c r="DR67"/>
  <c r="DS67"/>
  <c r="DT67"/>
  <c r="DU67"/>
  <c r="DV67"/>
  <c r="DW67"/>
  <c r="DX67"/>
  <c r="DY67"/>
  <c r="DZ67"/>
  <c r="EA67"/>
  <c r="EB67"/>
  <c r="EC67"/>
  <c r="ED67"/>
  <c r="EF67"/>
  <c r="EH67"/>
  <c r="E68"/>
  <c r="F68"/>
  <c r="H68"/>
  <c r="I68"/>
  <c r="J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AS68"/>
  <c r="AT68"/>
  <c r="AU68"/>
  <c r="AV68"/>
  <c r="AW68"/>
  <c r="AX68"/>
  <c r="AY68"/>
  <c r="AZ68"/>
  <c r="BA68"/>
  <c r="BB68"/>
  <c r="BC68"/>
  <c r="BD68"/>
  <c r="BE68"/>
  <c r="BF68"/>
  <c r="BG68"/>
  <c r="BH68"/>
  <c r="BI68"/>
  <c r="BJ68"/>
  <c r="BK68"/>
  <c r="BL68"/>
  <c r="BM68"/>
  <c r="BN68"/>
  <c r="BO68"/>
  <c r="BP68"/>
  <c r="BQ68"/>
  <c r="BR68"/>
  <c r="BS68"/>
  <c r="BT68"/>
  <c r="BU68"/>
  <c r="BV68"/>
  <c r="BW68"/>
  <c r="BX68"/>
  <c r="BY68"/>
  <c r="BZ68"/>
  <c r="CB68"/>
  <c r="CE68"/>
  <c r="CF68"/>
  <c r="CG68"/>
  <c r="CH68"/>
  <c r="CI68"/>
  <c r="CJ68"/>
  <c r="CK68"/>
  <c r="CL68"/>
  <c r="CM68"/>
  <c r="CN68"/>
  <c r="CO68"/>
  <c r="CP68"/>
  <c r="CQ68"/>
  <c r="CR68"/>
  <c r="CS68"/>
  <c r="CT68"/>
  <c r="CU68"/>
  <c r="CV68"/>
  <c r="CW68"/>
  <c r="CX68"/>
  <c r="CY68"/>
  <c r="CZ68"/>
  <c r="DA68"/>
  <c r="DB68"/>
  <c r="DC68"/>
  <c r="DD68"/>
  <c r="DE68"/>
  <c r="DF68"/>
  <c r="DG68"/>
  <c r="DH68"/>
  <c r="DI68"/>
  <c r="DJ68"/>
  <c r="DK68"/>
  <c r="DL68"/>
  <c r="DM68"/>
  <c r="DN68"/>
  <c r="DO68"/>
  <c r="DP68"/>
  <c r="DQ68"/>
  <c r="DR68"/>
  <c r="DV68"/>
  <c r="DW68"/>
  <c r="DX68"/>
  <c r="DY68"/>
  <c r="DZ68"/>
  <c r="EA68"/>
  <c r="EB68"/>
  <c r="EC68"/>
  <c r="ED68"/>
  <c r="EF68"/>
  <c r="F69"/>
  <c r="H69"/>
  <c r="I69" s="1"/>
  <c r="M69"/>
  <c r="N69"/>
  <c r="O69"/>
  <c r="P69"/>
  <c r="Q69"/>
  <c r="R69"/>
  <c r="S69"/>
  <c r="T69"/>
  <c r="U69"/>
  <c r="V69"/>
  <c r="W69"/>
  <c r="X69"/>
  <c r="Z69"/>
  <c r="AB69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BJ69"/>
  <c r="BK69"/>
  <c r="BL69"/>
  <c r="BM69"/>
  <c r="BN69"/>
  <c r="BO69"/>
  <c r="BP69"/>
  <c r="BQ69"/>
  <c r="BR69"/>
  <c r="BS69"/>
  <c r="BT69"/>
  <c r="BU69"/>
  <c r="BV69"/>
  <c r="BW69"/>
  <c r="BX69"/>
  <c r="BY69"/>
  <c r="BZ69"/>
  <c r="CA69"/>
  <c r="CB69"/>
  <c r="CC69"/>
  <c r="CD69"/>
  <c r="CE69"/>
  <c r="CF69"/>
  <c r="CG69"/>
  <c r="CH69"/>
  <c r="CI69"/>
  <c r="CJ69"/>
  <c r="CK69"/>
  <c r="CL69"/>
  <c r="CM69"/>
  <c r="CN69"/>
  <c r="CO69"/>
  <c r="CP69"/>
  <c r="CQ69"/>
  <c r="CR69"/>
  <c r="CS69"/>
  <c r="CT69"/>
  <c r="CU69"/>
  <c r="CV69"/>
  <c r="CW69"/>
  <c r="CX69"/>
  <c r="CY69"/>
  <c r="CZ69"/>
  <c r="DA69"/>
  <c r="DB69"/>
  <c r="DC69"/>
  <c r="DD69"/>
  <c r="DE69"/>
  <c r="DF69"/>
  <c r="DG69"/>
  <c r="DH69"/>
  <c r="DI69"/>
  <c r="DJ69"/>
  <c r="DK69"/>
  <c r="DL69"/>
  <c r="DM69"/>
  <c r="DN69"/>
  <c r="DO69"/>
  <c r="DP69"/>
  <c r="DQ69"/>
  <c r="DR69"/>
  <c r="DS69"/>
  <c r="DT69"/>
  <c r="DU69"/>
  <c r="DV69"/>
  <c r="DW69"/>
  <c r="DX69"/>
  <c r="DY69"/>
  <c r="DZ69"/>
  <c r="EA69"/>
  <c r="EB69"/>
  <c r="EC69"/>
  <c r="ED69"/>
  <c r="EF69"/>
  <c r="F70"/>
  <c r="I70" s="1"/>
  <c r="H70"/>
  <c r="M70"/>
  <c r="N70"/>
  <c r="O70"/>
  <c r="P70"/>
  <c r="Q70"/>
  <c r="R70"/>
  <c r="S70"/>
  <c r="T70"/>
  <c r="U70"/>
  <c r="V70"/>
  <c r="W70"/>
  <c r="X70"/>
  <c r="K70" s="1"/>
  <c r="L70" s="1"/>
  <c r="Y70"/>
  <c r="Z70"/>
  <c r="AA70"/>
  <c r="AB70"/>
  <c r="AC70"/>
  <c r="AD70"/>
  <c r="AE70"/>
  <c r="AF70"/>
  <c r="AG70"/>
  <c r="AH70"/>
  <c r="AI70"/>
  <c r="AJ70"/>
  <c r="AK70"/>
  <c r="AL70"/>
  <c r="AM70"/>
  <c r="AN70"/>
  <c r="AO70"/>
  <c r="AP70"/>
  <c r="AQ70"/>
  <c r="AR70"/>
  <c r="AS70"/>
  <c r="AT70"/>
  <c r="AU70"/>
  <c r="AV70"/>
  <c r="AW70"/>
  <c r="AX70"/>
  <c r="AY70"/>
  <c r="AZ70"/>
  <c r="BA70"/>
  <c r="BB70"/>
  <c r="BC70"/>
  <c r="BD70"/>
  <c r="BE70"/>
  <c r="BF70"/>
  <c r="BG70"/>
  <c r="BH70"/>
  <c r="BI70"/>
  <c r="BJ70"/>
  <c r="BK70"/>
  <c r="BL70"/>
  <c r="BM70"/>
  <c r="BN70"/>
  <c r="BO70"/>
  <c r="BP70"/>
  <c r="BQ70"/>
  <c r="BR70"/>
  <c r="BS70"/>
  <c r="BT70"/>
  <c r="BU70"/>
  <c r="BV70"/>
  <c r="BW70"/>
  <c r="BX70"/>
  <c r="BY70"/>
  <c r="BZ70"/>
  <c r="CA70"/>
  <c r="CB70"/>
  <c r="CC70"/>
  <c r="CD70"/>
  <c r="CE70"/>
  <c r="CF70"/>
  <c r="CG70"/>
  <c r="CH70"/>
  <c r="CI70"/>
  <c r="CJ70"/>
  <c r="CK70"/>
  <c r="CL70"/>
  <c r="CM70"/>
  <c r="CN70"/>
  <c r="CO70"/>
  <c r="CP70"/>
  <c r="CQ70"/>
  <c r="CR70"/>
  <c r="CS70"/>
  <c r="CT70"/>
  <c r="CU70"/>
  <c r="CV70"/>
  <c r="CW70"/>
  <c r="CX70"/>
  <c r="CY70"/>
  <c r="CZ70"/>
  <c r="DA70"/>
  <c r="DB70"/>
  <c r="DC70"/>
  <c r="DD70"/>
  <c r="DE70"/>
  <c r="DF70"/>
  <c r="DG70"/>
  <c r="DH70"/>
  <c r="DI70"/>
  <c r="DJ70"/>
  <c r="DK70"/>
  <c r="DL70"/>
  <c r="DM70"/>
  <c r="DN70"/>
  <c r="DO70"/>
  <c r="DP70"/>
  <c r="DQ70"/>
  <c r="DR70"/>
  <c r="DS70"/>
  <c r="DT70"/>
  <c r="DU70"/>
  <c r="DV70"/>
  <c r="DW70"/>
  <c r="DX70"/>
  <c r="DY70"/>
  <c r="DZ70"/>
  <c r="EA70"/>
  <c r="EB70"/>
  <c r="EC70"/>
  <c r="ED70"/>
  <c r="EF70"/>
  <c r="EH70"/>
  <c r="F71"/>
  <c r="H71"/>
  <c r="I71"/>
  <c r="J71"/>
  <c r="P71"/>
  <c r="Q71"/>
  <c r="R71"/>
  <c r="V71"/>
  <c r="W71"/>
  <c r="X71"/>
  <c r="Y71"/>
  <c r="Z71"/>
  <c r="AA71"/>
  <c r="EH71" s="1"/>
  <c r="AB71"/>
  <c r="AC71"/>
  <c r="AD71"/>
  <c r="AE71"/>
  <c r="AF71"/>
  <c r="AG71"/>
  <c r="AH71"/>
  <c r="AI71"/>
  <c r="AJ71"/>
  <c r="AK71"/>
  <c r="AL71"/>
  <c r="AM71"/>
  <c r="AN71"/>
  <c r="AO71"/>
  <c r="AP71"/>
  <c r="AQ71"/>
  <c r="AR71"/>
  <c r="AS71"/>
  <c r="AT71"/>
  <c r="AU71"/>
  <c r="AV71"/>
  <c r="AW71"/>
  <c r="AX71"/>
  <c r="AY71"/>
  <c r="AZ71"/>
  <c r="BA71"/>
  <c r="BB71"/>
  <c r="BC71"/>
  <c r="BD71"/>
  <c r="BE71"/>
  <c r="BF71"/>
  <c r="BG71"/>
  <c r="BH71"/>
  <c r="BI71"/>
  <c r="BJ71"/>
  <c r="BK71"/>
  <c r="BL71"/>
  <c r="BM71"/>
  <c r="BN71"/>
  <c r="BO71"/>
  <c r="BP71"/>
  <c r="BQ71"/>
  <c r="BR71"/>
  <c r="BS71"/>
  <c r="BT71"/>
  <c r="BU71"/>
  <c r="BV71"/>
  <c r="BW71"/>
  <c r="BX71"/>
  <c r="BY71"/>
  <c r="BZ71"/>
  <c r="CA71"/>
  <c r="CB71"/>
  <c r="CC71"/>
  <c r="CD71"/>
  <c r="CE71"/>
  <c r="CF71"/>
  <c r="CG71"/>
  <c r="CH71"/>
  <c r="CI71"/>
  <c r="CJ71"/>
  <c r="CK71"/>
  <c r="CL71"/>
  <c r="CM71"/>
  <c r="CN71"/>
  <c r="CO71"/>
  <c r="CP71"/>
  <c r="CQ71"/>
  <c r="CR71"/>
  <c r="CS71"/>
  <c r="CT71"/>
  <c r="CU71"/>
  <c r="CV71"/>
  <c r="CW71"/>
  <c r="CX71"/>
  <c r="CY71"/>
  <c r="CZ71"/>
  <c r="DA71"/>
  <c r="DB71"/>
  <c r="DC71"/>
  <c r="DD71"/>
  <c r="DE71"/>
  <c r="DF71"/>
  <c r="DG71"/>
  <c r="DH71"/>
  <c r="DI71"/>
  <c r="DJ71"/>
  <c r="DK71"/>
  <c r="DL71"/>
  <c r="DM71"/>
  <c r="DN71"/>
  <c r="DO71"/>
  <c r="DP71"/>
  <c r="DQ71"/>
  <c r="DR71"/>
  <c r="DS71"/>
  <c r="DT71"/>
  <c r="DU71"/>
  <c r="DV71"/>
  <c r="DW71"/>
  <c r="DX71"/>
  <c r="DY71"/>
  <c r="DZ71"/>
  <c r="EA71"/>
  <c r="EB71"/>
  <c r="EC71"/>
  <c r="ED71"/>
  <c r="EF71"/>
  <c r="F72"/>
  <c r="H72"/>
  <c r="I72" s="1"/>
  <c r="M72"/>
  <c r="N72"/>
  <c r="O72"/>
  <c r="P72"/>
  <c r="Q72"/>
  <c r="R72"/>
  <c r="K72" s="1"/>
  <c r="S72"/>
  <c r="T72"/>
  <c r="U72"/>
  <c r="V72"/>
  <c r="W72"/>
  <c r="X72"/>
  <c r="Y72"/>
  <c r="Z72"/>
  <c r="AA72"/>
  <c r="AB72"/>
  <c r="AC72"/>
  <c r="AD72"/>
  <c r="E72" s="1"/>
  <c r="AE72"/>
  <c r="AF72"/>
  <c r="AG72"/>
  <c r="AH72"/>
  <c r="AI72"/>
  <c r="AJ72"/>
  <c r="AK72"/>
  <c r="AL72"/>
  <c r="AM72"/>
  <c r="AN72"/>
  <c r="AO72"/>
  <c r="AP72"/>
  <c r="AQ72"/>
  <c r="AR72"/>
  <c r="AS72"/>
  <c r="AT72"/>
  <c r="AU72"/>
  <c r="AV72"/>
  <c r="BA72"/>
  <c r="BB72"/>
  <c r="BC72"/>
  <c r="BD72"/>
  <c r="BE72"/>
  <c r="BF72"/>
  <c r="BG72"/>
  <c r="BH72"/>
  <c r="BI72"/>
  <c r="BJ72"/>
  <c r="BK72"/>
  <c r="BL72"/>
  <c r="BM72"/>
  <c r="BN72"/>
  <c r="BO72"/>
  <c r="BP72"/>
  <c r="BQ72"/>
  <c r="BR72"/>
  <c r="BS72"/>
  <c r="BT72"/>
  <c r="BU72"/>
  <c r="BV72"/>
  <c r="BW72"/>
  <c r="BX72"/>
  <c r="BY72"/>
  <c r="BZ72"/>
  <c r="CA72"/>
  <c r="CB72"/>
  <c r="CC72"/>
  <c r="CD72"/>
  <c r="CE72"/>
  <c r="CF72"/>
  <c r="CG72"/>
  <c r="CH72"/>
  <c r="CI72"/>
  <c r="CJ72"/>
  <c r="CK72"/>
  <c r="CL72"/>
  <c r="CM72"/>
  <c r="CN72"/>
  <c r="CP72"/>
  <c r="CR72"/>
  <c r="CS72"/>
  <c r="CT72"/>
  <c r="CU72"/>
  <c r="CV72"/>
  <c r="CW72"/>
  <c r="CX72"/>
  <c r="CY72"/>
  <c r="CZ72"/>
  <c r="DA72"/>
  <c r="DB72"/>
  <c r="DC72"/>
  <c r="DD72"/>
  <c r="DE72"/>
  <c r="DF72"/>
  <c r="DG72"/>
  <c r="DH72"/>
  <c r="DI72"/>
  <c r="DJ72"/>
  <c r="DK72"/>
  <c r="DL72"/>
  <c r="DM72"/>
  <c r="DN72"/>
  <c r="DO72"/>
  <c r="DP72"/>
  <c r="DQ72"/>
  <c r="DR72"/>
  <c r="DS72"/>
  <c r="DT72"/>
  <c r="DU72"/>
  <c r="DV72"/>
  <c r="DW72"/>
  <c r="DX72"/>
  <c r="DY72"/>
  <c r="DZ72"/>
  <c r="EA72"/>
  <c r="EB72"/>
  <c r="EC72"/>
  <c r="ED72"/>
  <c r="EF72"/>
  <c r="F73"/>
  <c r="H73"/>
  <c r="I73" s="1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O73"/>
  <c r="AP73"/>
  <c r="AT73"/>
  <c r="AU73"/>
  <c r="AV73"/>
  <c r="AW73"/>
  <c r="AX73"/>
  <c r="AY73"/>
  <c r="AZ73"/>
  <c r="BA73"/>
  <c r="BB73"/>
  <c r="BC73"/>
  <c r="BD73"/>
  <c r="BE73"/>
  <c r="BF73"/>
  <c r="BG73"/>
  <c r="BH73"/>
  <c r="BI73"/>
  <c r="BJ73"/>
  <c r="BK73"/>
  <c r="BL73"/>
  <c r="BM73"/>
  <c r="BN73"/>
  <c r="BO73"/>
  <c r="BP73"/>
  <c r="BQ73"/>
  <c r="BR73"/>
  <c r="BS73"/>
  <c r="BT73"/>
  <c r="BU73"/>
  <c r="BV73"/>
  <c r="BW73"/>
  <c r="BX73"/>
  <c r="BY73"/>
  <c r="BZ73"/>
  <c r="CA73"/>
  <c r="CE73"/>
  <c r="CF73"/>
  <c r="CG73"/>
  <c r="CH73"/>
  <c r="CI73"/>
  <c r="CJ73"/>
  <c r="CK73"/>
  <c r="CL73"/>
  <c r="CM73"/>
  <c r="CN73"/>
  <c r="CO73"/>
  <c r="CP73"/>
  <c r="CQ73"/>
  <c r="CR73"/>
  <c r="CS73"/>
  <c r="CT73"/>
  <c r="CU73"/>
  <c r="CV73"/>
  <c r="CW73"/>
  <c r="CX73"/>
  <c r="CY73"/>
  <c r="CZ73"/>
  <c r="DA73"/>
  <c r="DB73"/>
  <c r="DC73"/>
  <c r="DD73"/>
  <c r="DE73"/>
  <c r="DF73"/>
  <c r="DG73"/>
  <c r="DH73"/>
  <c r="DI73"/>
  <c r="DJ73"/>
  <c r="DK73"/>
  <c r="DL73"/>
  <c r="DM73"/>
  <c r="DN73"/>
  <c r="DO73"/>
  <c r="DP73"/>
  <c r="DQ73"/>
  <c r="DR73"/>
  <c r="DS73"/>
  <c r="DT73"/>
  <c r="DU73"/>
  <c r="DV73"/>
  <c r="DW73"/>
  <c r="DX73"/>
  <c r="DY73"/>
  <c r="DZ73"/>
  <c r="EA73"/>
  <c r="EB73"/>
  <c r="EC73"/>
  <c r="ED73"/>
  <c r="EF73"/>
  <c r="F74"/>
  <c r="H74"/>
  <c r="I74" s="1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AH74"/>
  <c r="AI74"/>
  <c r="AJ74"/>
  <c r="AK74"/>
  <c r="AL74"/>
  <c r="AM74"/>
  <c r="AN74"/>
  <c r="AO74"/>
  <c r="AP74"/>
  <c r="AR74"/>
  <c r="AS74"/>
  <c r="AT74"/>
  <c r="AU74"/>
  <c r="AV74"/>
  <c r="AW74"/>
  <c r="AX74"/>
  <c r="AY74"/>
  <c r="AZ74"/>
  <c r="BA74"/>
  <c r="BB74"/>
  <c r="BC74"/>
  <c r="BD74"/>
  <c r="BE74"/>
  <c r="BF74"/>
  <c r="BG74"/>
  <c r="BH74"/>
  <c r="BI74"/>
  <c r="BJ74"/>
  <c r="BK74"/>
  <c r="BL74"/>
  <c r="BM74"/>
  <c r="BN74"/>
  <c r="BO74"/>
  <c r="BP74"/>
  <c r="BQ74"/>
  <c r="BR74"/>
  <c r="BS74"/>
  <c r="BT74"/>
  <c r="BU74"/>
  <c r="BV74"/>
  <c r="BW74"/>
  <c r="BX74"/>
  <c r="BY74"/>
  <c r="BZ74"/>
  <c r="CA74"/>
  <c r="CB74"/>
  <c r="CC74"/>
  <c r="CD74"/>
  <c r="CE74"/>
  <c r="CF74"/>
  <c r="CG74"/>
  <c r="CH74"/>
  <c r="CI74"/>
  <c r="CJ74"/>
  <c r="CK74"/>
  <c r="CL74"/>
  <c r="CM74"/>
  <c r="CN74"/>
  <c r="CO74"/>
  <c r="CP74"/>
  <c r="CQ74"/>
  <c r="CR74"/>
  <c r="CS74"/>
  <c r="CT74"/>
  <c r="CU74"/>
  <c r="CV74"/>
  <c r="CW74"/>
  <c r="CX74"/>
  <c r="CY74"/>
  <c r="CZ74"/>
  <c r="DA74"/>
  <c r="DB74"/>
  <c r="DC74"/>
  <c r="DD74"/>
  <c r="DE74"/>
  <c r="DF74"/>
  <c r="DG74"/>
  <c r="DH74"/>
  <c r="DI74"/>
  <c r="DJ74"/>
  <c r="DK74"/>
  <c r="DL74"/>
  <c r="DM74"/>
  <c r="DN74"/>
  <c r="DO74"/>
  <c r="DP74"/>
  <c r="DQ74"/>
  <c r="DR74"/>
  <c r="DS74"/>
  <c r="DT74"/>
  <c r="DU74"/>
  <c r="DV74"/>
  <c r="DW74"/>
  <c r="DX74"/>
  <c r="DY74"/>
  <c r="DZ74"/>
  <c r="EA74"/>
  <c r="EB74"/>
  <c r="EC74"/>
  <c r="ED74"/>
  <c r="EF74"/>
  <c r="F75"/>
  <c r="H75"/>
  <c r="K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AH75"/>
  <c r="AI75"/>
  <c r="AJ75"/>
  <c r="AO75"/>
  <c r="AP75"/>
  <c r="AR75"/>
  <c r="AT75"/>
  <c r="AU75"/>
  <c r="AV75"/>
  <c r="AW75"/>
  <c r="AX75"/>
  <c r="AY75"/>
  <c r="AZ75"/>
  <c r="BA75"/>
  <c r="BB75"/>
  <c r="BC75"/>
  <c r="BD75"/>
  <c r="BE75"/>
  <c r="BF75"/>
  <c r="BG75"/>
  <c r="BH75"/>
  <c r="BI75"/>
  <c r="BJ75"/>
  <c r="BK75"/>
  <c r="BL75"/>
  <c r="BM75"/>
  <c r="BN75"/>
  <c r="BO75"/>
  <c r="BP75"/>
  <c r="BQ75"/>
  <c r="BR75"/>
  <c r="BS75"/>
  <c r="BT75"/>
  <c r="BU75"/>
  <c r="BV75"/>
  <c r="BW75"/>
  <c r="BX75"/>
  <c r="BY75"/>
  <c r="BZ75"/>
  <c r="CA75"/>
  <c r="CB75"/>
  <c r="CC75"/>
  <c r="CD75"/>
  <c r="CE75"/>
  <c r="CF75"/>
  <c r="CG75"/>
  <c r="CH75"/>
  <c r="CI75"/>
  <c r="CJ75"/>
  <c r="CK75"/>
  <c r="CL75"/>
  <c r="CM75"/>
  <c r="CN75"/>
  <c r="CO75"/>
  <c r="CP75"/>
  <c r="CQ75"/>
  <c r="CR75"/>
  <c r="CS75"/>
  <c r="CT75"/>
  <c r="CU75"/>
  <c r="CV75"/>
  <c r="CW75"/>
  <c r="CX75"/>
  <c r="CY75"/>
  <c r="CZ75"/>
  <c r="DA75"/>
  <c r="DB75"/>
  <c r="DC75"/>
  <c r="DD75"/>
  <c r="DE75"/>
  <c r="DF75"/>
  <c r="DG75"/>
  <c r="DH75"/>
  <c r="DI75"/>
  <c r="DJ75"/>
  <c r="DK75"/>
  <c r="DL75"/>
  <c r="DM75"/>
  <c r="DN75"/>
  <c r="DO75"/>
  <c r="DP75"/>
  <c r="DQ75"/>
  <c r="DR75"/>
  <c r="DS75"/>
  <c r="DT75"/>
  <c r="DU75"/>
  <c r="DV75"/>
  <c r="DW75"/>
  <c r="DX75"/>
  <c r="DY75"/>
  <c r="DZ75"/>
  <c r="EA75"/>
  <c r="EB75"/>
  <c r="EC75"/>
  <c r="ED75"/>
  <c r="EF75"/>
  <c r="F76"/>
  <c r="I76" s="1"/>
  <c r="H76"/>
  <c r="M76"/>
  <c r="N76"/>
  <c r="O76"/>
  <c r="P76"/>
  <c r="Q76"/>
  <c r="R76"/>
  <c r="S76"/>
  <c r="T76"/>
  <c r="U76"/>
  <c r="V76"/>
  <c r="W76"/>
  <c r="X76"/>
  <c r="Y76"/>
  <c r="Z76"/>
  <c r="AA76"/>
  <c r="J76" s="1"/>
  <c r="AB76"/>
  <c r="AC76"/>
  <c r="AD76"/>
  <c r="AE76"/>
  <c r="AF76"/>
  <c r="AG76"/>
  <c r="AH76"/>
  <c r="AI76"/>
  <c r="AJ76"/>
  <c r="AN76"/>
  <c r="AO76"/>
  <c r="AP76"/>
  <c r="K76" s="1"/>
  <c r="AQ76"/>
  <c r="AR76"/>
  <c r="AS76"/>
  <c r="AT76"/>
  <c r="AU76"/>
  <c r="AV76"/>
  <c r="AW76"/>
  <c r="AX76"/>
  <c r="AY76"/>
  <c r="AZ76"/>
  <c r="BA76"/>
  <c r="BB76"/>
  <c r="BC76"/>
  <c r="BD76"/>
  <c r="BE76"/>
  <c r="BF76"/>
  <c r="BG76"/>
  <c r="BH76"/>
  <c r="BI76"/>
  <c r="BJ76"/>
  <c r="BK76"/>
  <c r="BL76"/>
  <c r="BM76"/>
  <c r="BN76"/>
  <c r="BO76"/>
  <c r="BP76"/>
  <c r="BQ76"/>
  <c r="BR76"/>
  <c r="BS76"/>
  <c r="BT76"/>
  <c r="BU76"/>
  <c r="BV76"/>
  <c r="BW76"/>
  <c r="BX76"/>
  <c r="BY76"/>
  <c r="BZ76"/>
  <c r="CB76"/>
  <c r="CE76"/>
  <c r="CF76"/>
  <c r="CG76"/>
  <c r="CH76"/>
  <c r="CI76"/>
  <c r="CJ76"/>
  <c r="CK76"/>
  <c r="CL76"/>
  <c r="CM76"/>
  <c r="CN76"/>
  <c r="CR76"/>
  <c r="CS76"/>
  <c r="CT76"/>
  <c r="CU76"/>
  <c r="CV76"/>
  <c r="CW76"/>
  <c r="CX76"/>
  <c r="CY76"/>
  <c r="CZ76"/>
  <c r="DA76"/>
  <c r="DB76"/>
  <c r="DC76"/>
  <c r="DD76"/>
  <c r="DE76"/>
  <c r="DF76"/>
  <c r="DG76"/>
  <c r="DH76"/>
  <c r="DI76"/>
  <c r="DJ76"/>
  <c r="DK76"/>
  <c r="DL76"/>
  <c r="DM76"/>
  <c r="DN76"/>
  <c r="DO76"/>
  <c r="DP76"/>
  <c r="DQ76"/>
  <c r="DR76"/>
  <c r="DS76"/>
  <c r="DT76"/>
  <c r="DU76"/>
  <c r="DV76"/>
  <c r="DW76"/>
  <c r="DX76"/>
  <c r="DY76"/>
  <c r="DZ76"/>
  <c r="EA76"/>
  <c r="EB76"/>
  <c r="EC76"/>
  <c r="ED76"/>
  <c r="EF76"/>
  <c r="F77"/>
  <c r="I77" s="1"/>
  <c r="H77"/>
  <c r="M77"/>
  <c r="N77"/>
  <c r="O77"/>
  <c r="P77"/>
  <c r="Q77"/>
  <c r="R77"/>
  <c r="K77" s="1"/>
  <c r="S77"/>
  <c r="T77"/>
  <c r="U77"/>
  <c r="V77"/>
  <c r="W77"/>
  <c r="X77"/>
  <c r="Y77"/>
  <c r="Z77"/>
  <c r="AA77"/>
  <c r="J77" s="1"/>
  <c r="AB77"/>
  <c r="AC77"/>
  <c r="AD77"/>
  <c r="AE77"/>
  <c r="AF77"/>
  <c r="AG77"/>
  <c r="AH77"/>
  <c r="AI77"/>
  <c r="AJ77"/>
  <c r="AK77"/>
  <c r="AL77"/>
  <c r="AM77"/>
  <c r="AN77"/>
  <c r="AO77"/>
  <c r="AP77"/>
  <c r="AQ77"/>
  <c r="AR77"/>
  <c r="AS77"/>
  <c r="AT77"/>
  <c r="AU77"/>
  <c r="AV77"/>
  <c r="AW77"/>
  <c r="AX77"/>
  <c r="AY77"/>
  <c r="AZ77"/>
  <c r="BA77"/>
  <c r="BB77"/>
  <c r="BC77"/>
  <c r="BD77"/>
  <c r="BE77"/>
  <c r="BF77"/>
  <c r="BG77"/>
  <c r="BH77"/>
  <c r="BI77"/>
  <c r="BJ77"/>
  <c r="BK77"/>
  <c r="BL77"/>
  <c r="BM77"/>
  <c r="BN77"/>
  <c r="BO77"/>
  <c r="BP77"/>
  <c r="BQ77"/>
  <c r="BR77"/>
  <c r="BS77"/>
  <c r="BT77"/>
  <c r="BU77"/>
  <c r="BV77"/>
  <c r="BW77"/>
  <c r="BX77"/>
  <c r="BY77"/>
  <c r="BZ77"/>
  <c r="CA77"/>
  <c r="CB77"/>
  <c r="CC77"/>
  <c r="CD77"/>
  <c r="CE77"/>
  <c r="CF77"/>
  <c r="CG77"/>
  <c r="CH77"/>
  <c r="CI77"/>
  <c r="CJ77"/>
  <c r="CK77"/>
  <c r="CL77"/>
  <c r="CM77"/>
  <c r="CN77"/>
  <c r="CO77"/>
  <c r="CP77"/>
  <c r="CQ77"/>
  <c r="CR77"/>
  <c r="CS77"/>
  <c r="CT77"/>
  <c r="CU77"/>
  <c r="CV77"/>
  <c r="CW77"/>
  <c r="CX77"/>
  <c r="CY77"/>
  <c r="CZ77"/>
  <c r="DA77"/>
  <c r="DB77"/>
  <c r="DC77"/>
  <c r="DD77"/>
  <c r="DE77"/>
  <c r="DF77"/>
  <c r="DG77"/>
  <c r="DH77"/>
  <c r="DI77"/>
  <c r="DJ77"/>
  <c r="DK77"/>
  <c r="DL77"/>
  <c r="DM77"/>
  <c r="DN77"/>
  <c r="DO77"/>
  <c r="DP77"/>
  <c r="DQ77"/>
  <c r="DR77"/>
  <c r="DS77"/>
  <c r="DT77"/>
  <c r="DU77"/>
  <c r="DV77"/>
  <c r="DW77"/>
  <c r="DX77"/>
  <c r="DY77"/>
  <c r="DZ77"/>
  <c r="EA77"/>
  <c r="EB77"/>
  <c r="EC77"/>
  <c r="ED77"/>
  <c r="EF77"/>
  <c r="F78"/>
  <c r="H78"/>
  <c r="I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AK78"/>
  <c r="AL78"/>
  <c r="AM78"/>
  <c r="AN78"/>
  <c r="AO78"/>
  <c r="AP78"/>
  <c r="AQ78"/>
  <c r="AR78"/>
  <c r="AS78"/>
  <c r="AT78"/>
  <c r="AU78"/>
  <c r="AV78"/>
  <c r="AW78"/>
  <c r="AX78"/>
  <c r="AY78"/>
  <c r="AZ78"/>
  <c r="BA78"/>
  <c r="BB78"/>
  <c r="BC78"/>
  <c r="BD78"/>
  <c r="BE78"/>
  <c r="BF78"/>
  <c r="BG78"/>
  <c r="BH78"/>
  <c r="BI78"/>
  <c r="BJ78"/>
  <c r="BK78"/>
  <c r="BL78"/>
  <c r="BM78"/>
  <c r="BN78"/>
  <c r="BO78"/>
  <c r="BP78"/>
  <c r="BQ78"/>
  <c r="BR78"/>
  <c r="BS78"/>
  <c r="BT78"/>
  <c r="BU78"/>
  <c r="BV78"/>
  <c r="BW78"/>
  <c r="BX78"/>
  <c r="BY78"/>
  <c r="BZ78"/>
  <c r="CA78"/>
  <c r="CB78"/>
  <c r="CC78"/>
  <c r="CD78"/>
  <c r="CE78"/>
  <c r="CF78"/>
  <c r="CG78"/>
  <c r="CH78"/>
  <c r="CI78"/>
  <c r="CJ78"/>
  <c r="CK78"/>
  <c r="CL78"/>
  <c r="CM78"/>
  <c r="CN78"/>
  <c r="CO78"/>
  <c r="CP78"/>
  <c r="CQ78"/>
  <c r="CR78"/>
  <c r="CS78"/>
  <c r="CT78"/>
  <c r="CU78"/>
  <c r="CV78"/>
  <c r="CW78"/>
  <c r="CX78"/>
  <c r="CY78"/>
  <c r="CZ78"/>
  <c r="DA78"/>
  <c r="DB78"/>
  <c r="DC78"/>
  <c r="DD78"/>
  <c r="DE78"/>
  <c r="DF78"/>
  <c r="DG78"/>
  <c r="DH78"/>
  <c r="DI78"/>
  <c r="DJ78"/>
  <c r="DK78"/>
  <c r="DL78"/>
  <c r="DM78"/>
  <c r="DN78"/>
  <c r="DO78"/>
  <c r="DP78"/>
  <c r="DQ78"/>
  <c r="DR78"/>
  <c r="DS78"/>
  <c r="DT78"/>
  <c r="DU78"/>
  <c r="DV78"/>
  <c r="DW78"/>
  <c r="DX78"/>
  <c r="DY78"/>
  <c r="DZ78"/>
  <c r="EA78"/>
  <c r="EB78"/>
  <c r="EC78"/>
  <c r="ED78"/>
  <c r="EF78"/>
  <c r="F79"/>
  <c r="H79"/>
  <c r="I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E79" s="1"/>
  <c r="AE79"/>
  <c r="AF79"/>
  <c r="AG79"/>
  <c r="AH79"/>
  <c r="AI79"/>
  <c r="AJ79"/>
  <c r="AK79"/>
  <c r="AL79"/>
  <c r="AM79"/>
  <c r="AN79"/>
  <c r="AO79"/>
  <c r="AP79"/>
  <c r="AQ79"/>
  <c r="AR79"/>
  <c r="AS79"/>
  <c r="AT79"/>
  <c r="AU79"/>
  <c r="AV79"/>
  <c r="AZ79"/>
  <c r="BA79"/>
  <c r="BB79"/>
  <c r="BC79"/>
  <c r="BD79"/>
  <c r="BE79"/>
  <c r="J79" s="1"/>
  <c r="BF79"/>
  <c r="BG79"/>
  <c r="BH79"/>
  <c r="BI79"/>
  <c r="BJ79"/>
  <c r="BK79"/>
  <c r="BL79"/>
  <c r="BM79"/>
  <c r="BN79"/>
  <c r="BO79"/>
  <c r="BP79"/>
  <c r="BQ79"/>
  <c r="BR79"/>
  <c r="BS79"/>
  <c r="BT79"/>
  <c r="BU79"/>
  <c r="BV79"/>
  <c r="BW79"/>
  <c r="BX79"/>
  <c r="BY79"/>
  <c r="BZ79"/>
  <c r="CA79"/>
  <c r="CB79"/>
  <c r="CC79"/>
  <c r="CD79"/>
  <c r="CE79"/>
  <c r="CF79"/>
  <c r="CG79"/>
  <c r="CH79"/>
  <c r="CI79"/>
  <c r="CJ79"/>
  <c r="CK79"/>
  <c r="CL79"/>
  <c r="CM79"/>
  <c r="CN79"/>
  <c r="CO79"/>
  <c r="CP79"/>
  <c r="CQ79"/>
  <c r="CR79"/>
  <c r="CS79"/>
  <c r="CT79"/>
  <c r="CU79"/>
  <c r="CV79"/>
  <c r="CW79"/>
  <c r="CX79"/>
  <c r="CY79"/>
  <c r="CZ79"/>
  <c r="DA79"/>
  <c r="DB79"/>
  <c r="DC79"/>
  <c r="DD79"/>
  <c r="DE79"/>
  <c r="DF79"/>
  <c r="DG79"/>
  <c r="DH79"/>
  <c r="DI79"/>
  <c r="DJ79"/>
  <c r="DK79"/>
  <c r="DL79"/>
  <c r="DM79"/>
  <c r="DN79"/>
  <c r="DO79"/>
  <c r="DP79"/>
  <c r="DQ79"/>
  <c r="DR79"/>
  <c r="DS79"/>
  <c r="DT79"/>
  <c r="DU79"/>
  <c r="DV79"/>
  <c r="DW79"/>
  <c r="DX79"/>
  <c r="DY79"/>
  <c r="DZ79"/>
  <c r="EA79"/>
  <c r="EB79"/>
  <c r="EC79"/>
  <c r="ED79"/>
  <c r="EF79"/>
  <c r="E80"/>
  <c r="F80"/>
  <c r="H80"/>
  <c r="I80"/>
  <c r="J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AF80"/>
  <c r="AG80"/>
  <c r="AH80"/>
  <c r="AI80"/>
  <c r="AJ80"/>
  <c r="AO80"/>
  <c r="AP80"/>
  <c r="AQ80"/>
  <c r="AR80"/>
  <c r="AS80"/>
  <c r="AT80"/>
  <c r="AU80"/>
  <c r="AV80"/>
  <c r="AX80"/>
  <c r="BA80"/>
  <c r="BB80"/>
  <c r="BG80"/>
  <c r="BH80"/>
  <c r="BI80"/>
  <c r="BJ80"/>
  <c r="BK80"/>
  <c r="BL80"/>
  <c r="BM80"/>
  <c r="BN80"/>
  <c r="BO80"/>
  <c r="BP80"/>
  <c r="BQ80"/>
  <c r="BR80"/>
  <c r="BS80"/>
  <c r="BT80"/>
  <c r="BU80"/>
  <c r="BV80"/>
  <c r="BW80"/>
  <c r="BX80"/>
  <c r="BY80"/>
  <c r="BZ80"/>
  <c r="CA80"/>
  <c r="CB80"/>
  <c r="CC80"/>
  <c r="CD80"/>
  <c r="CE80"/>
  <c r="CF80"/>
  <c r="CG80"/>
  <c r="CH80"/>
  <c r="CI80"/>
  <c r="CJ80"/>
  <c r="CK80"/>
  <c r="CL80"/>
  <c r="CM80"/>
  <c r="CN80"/>
  <c r="CO80"/>
  <c r="CP80"/>
  <c r="CQ80"/>
  <c r="CR80"/>
  <c r="CS80"/>
  <c r="CT80"/>
  <c r="CU80"/>
  <c r="CV80"/>
  <c r="CW80"/>
  <c r="CX80"/>
  <c r="CY80"/>
  <c r="CZ80"/>
  <c r="DA80"/>
  <c r="DB80"/>
  <c r="DC80"/>
  <c r="DD80"/>
  <c r="DE80"/>
  <c r="DF80"/>
  <c r="DG80"/>
  <c r="DH80"/>
  <c r="DI80"/>
  <c r="DJ80"/>
  <c r="DK80"/>
  <c r="DL80"/>
  <c r="DM80"/>
  <c r="DN80"/>
  <c r="DO80"/>
  <c r="DP80"/>
  <c r="DQ80"/>
  <c r="DR80"/>
  <c r="DS80"/>
  <c r="DT80"/>
  <c r="DU80"/>
  <c r="DV80"/>
  <c r="DW80"/>
  <c r="DX80"/>
  <c r="DY80"/>
  <c r="DZ80"/>
  <c r="EA80"/>
  <c r="EB80"/>
  <c r="EC80"/>
  <c r="ED80"/>
  <c r="EF80"/>
  <c r="EH80"/>
  <c r="I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AF81"/>
  <c r="AG81"/>
  <c r="AH81"/>
  <c r="AI81"/>
  <c r="AJ81"/>
  <c r="AK81"/>
  <c r="AL81"/>
  <c r="AM81"/>
  <c r="AN81"/>
  <c r="AO81"/>
  <c r="AP81"/>
  <c r="AQ81"/>
  <c r="AR81"/>
  <c r="AS81"/>
  <c r="AT81"/>
  <c r="AU81"/>
  <c r="AV81"/>
  <c r="AW81"/>
  <c r="AX81"/>
  <c r="AY81"/>
  <c r="AZ81"/>
  <c r="BA81"/>
  <c r="BB81"/>
  <c r="BC81"/>
  <c r="BD81"/>
  <c r="BE81"/>
  <c r="BF81"/>
  <c r="BG81"/>
  <c r="BH81"/>
  <c r="BI81"/>
  <c r="BJ81"/>
  <c r="BK81"/>
  <c r="BL81"/>
  <c r="BM81"/>
  <c r="BN81"/>
  <c r="BO81"/>
  <c r="BP81"/>
  <c r="BQ81"/>
  <c r="BR81"/>
  <c r="BS81"/>
  <c r="BT81"/>
  <c r="BU81"/>
  <c r="BV81"/>
  <c r="BW81"/>
  <c r="BX81"/>
  <c r="BY81"/>
  <c r="BZ81"/>
  <c r="CA81"/>
  <c r="CB81"/>
  <c r="CC81"/>
  <c r="CD81"/>
  <c r="CE81"/>
  <c r="CF81"/>
  <c r="CG81"/>
  <c r="CH81"/>
  <c r="CI81"/>
  <c r="CJ81"/>
  <c r="CK81"/>
  <c r="CL81"/>
  <c r="CM81"/>
  <c r="CN81"/>
  <c r="CO81"/>
  <c r="CP81"/>
  <c r="CQ81"/>
  <c r="CR81"/>
  <c r="CS81"/>
  <c r="CT81"/>
  <c r="CU81"/>
  <c r="CV81"/>
  <c r="CW81"/>
  <c r="CX81"/>
  <c r="CY81"/>
  <c r="CZ81"/>
  <c r="DA81"/>
  <c r="DB81"/>
  <c r="DC81"/>
  <c r="DD81"/>
  <c r="DE81"/>
  <c r="DF81"/>
  <c r="DG81"/>
  <c r="DH81"/>
  <c r="DI81"/>
  <c r="DJ81"/>
  <c r="DK81"/>
  <c r="DL81"/>
  <c r="DM81"/>
  <c r="DN81"/>
  <c r="DO81"/>
  <c r="DP81"/>
  <c r="DQ81"/>
  <c r="DR81"/>
  <c r="DS81"/>
  <c r="DT81"/>
  <c r="DU81"/>
  <c r="DV81"/>
  <c r="DW81"/>
  <c r="DX81"/>
  <c r="DY81"/>
  <c r="DZ81"/>
  <c r="EA81"/>
  <c r="EB81"/>
  <c r="EC81"/>
  <c r="ED81"/>
  <c r="EF81"/>
  <c r="F82"/>
  <c r="H82"/>
  <c r="I82"/>
  <c r="EH82" s="1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U82"/>
  <c r="AV82"/>
  <c r="AZ82"/>
  <c r="BA82"/>
  <c r="BB82"/>
  <c r="BG82"/>
  <c r="BH82"/>
  <c r="BI82"/>
  <c r="BJ82"/>
  <c r="BK82"/>
  <c r="BL82"/>
  <c r="BM82"/>
  <c r="BN82"/>
  <c r="BO82"/>
  <c r="BP82"/>
  <c r="BQ82"/>
  <c r="BR82"/>
  <c r="BS82"/>
  <c r="BT82"/>
  <c r="BU82"/>
  <c r="BV82"/>
  <c r="BW82"/>
  <c r="BX82"/>
  <c r="BY82"/>
  <c r="BZ82"/>
  <c r="CA82"/>
  <c r="CB82"/>
  <c r="CC82"/>
  <c r="CD82"/>
  <c r="CE82"/>
  <c r="CF82"/>
  <c r="CG82"/>
  <c r="CH82"/>
  <c r="CI82"/>
  <c r="CJ82"/>
  <c r="CK82"/>
  <c r="CL82"/>
  <c r="CM82"/>
  <c r="CN82"/>
  <c r="CO82"/>
  <c r="CP82"/>
  <c r="CQ82"/>
  <c r="CR82"/>
  <c r="CS82"/>
  <c r="CT82"/>
  <c r="CU82"/>
  <c r="CV82"/>
  <c r="CW82"/>
  <c r="CX82"/>
  <c r="CY82"/>
  <c r="CZ82"/>
  <c r="DA82"/>
  <c r="DB82"/>
  <c r="DC82"/>
  <c r="DD82"/>
  <c r="DE82"/>
  <c r="DF82"/>
  <c r="DG82"/>
  <c r="DH82"/>
  <c r="DI82"/>
  <c r="DJ82"/>
  <c r="DK82"/>
  <c r="DL82"/>
  <c r="DM82"/>
  <c r="DN82"/>
  <c r="DO82"/>
  <c r="DP82"/>
  <c r="DQ82"/>
  <c r="DR82"/>
  <c r="DS82"/>
  <c r="DT82"/>
  <c r="DU82"/>
  <c r="DV82"/>
  <c r="DW82"/>
  <c r="DX82"/>
  <c r="DY82"/>
  <c r="DZ82"/>
  <c r="EA82"/>
  <c r="EB82"/>
  <c r="EC82"/>
  <c r="ED82"/>
  <c r="EF82"/>
  <c r="F83"/>
  <c r="H83"/>
  <c r="I83" s="1"/>
  <c r="M83"/>
  <c r="N83"/>
  <c r="O83"/>
  <c r="P83"/>
  <c r="Q83"/>
  <c r="R83"/>
  <c r="K83" s="1"/>
  <c r="S83"/>
  <c r="T83"/>
  <c r="U83"/>
  <c r="V83"/>
  <c r="W83"/>
  <c r="X83"/>
  <c r="Y83"/>
  <c r="Z83"/>
  <c r="AA83"/>
  <c r="AB83"/>
  <c r="AC83"/>
  <c r="AD83"/>
  <c r="E83" s="1"/>
  <c r="AE83"/>
  <c r="AF83"/>
  <c r="AG83"/>
  <c r="AH83"/>
  <c r="AI83"/>
  <c r="AJ83"/>
  <c r="AL83"/>
  <c r="AN83"/>
  <c r="AO83"/>
  <c r="AP83"/>
  <c r="AR83"/>
  <c r="AT83"/>
  <c r="AU83"/>
  <c r="AV83"/>
  <c r="AW83"/>
  <c r="AX83"/>
  <c r="AY83"/>
  <c r="AZ83"/>
  <c r="BA83"/>
  <c r="BB83"/>
  <c r="BC83"/>
  <c r="BD83"/>
  <c r="BE83"/>
  <c r="BF83"/>
  <c r="BG83"/>
  <c r="BH83"/>
  <c r="BI83"/>
  <c r="BJ83"/>
  <c r="BK83"/>
  <c r="BL83"/>
  <c r="BM83"/>
  <c r="BN83"/>
  <c r="BO83"/>
  <c r="BP83"/>
  <c r="BQ83"/>
  <c r="BR83"/>
  <c r="BS83"/>
  <c r="BT83"/>
  <c r="BU83"/>
  <c r="BV83"/>
  <c r="BW83"/>
  <c r="BX83"/>
  <c r="BY83"/>
  <c r="BZ83"/>
  <c r="CA83"/>
  <c r="CB83"/>
  <c r="CC83"/>
  <c r="CD83"/>
  <c r="CE83"/>
  <c r="CF83"/>
  <c r="CG83"/>
  <c r="CH83"/>
  <c r="CI83"/>
  <c r="CJ83"/>
  <c r="CK83"/>
  <c r="CL83"/>
  <c r="CM83"/>
  <c r="CN83"/>
  <c r="CO83"/>
  <c r="CP83"/>
  <c r="CQ83"/>
  <c r="CR83"/>
  <c r="CS83"/>
  <c r="CT83"/>
  <c r="CU83"/>
  <c r="CV83"/>
  <c r="CW83"/>
  <c r="CX83"/>
  <c r="CY83"/>
  <c r="CZ83"/>
  <c r="DA83"/>
  <c r="DB83"/>
  <c r="DC83"/>
  <c r="DD83"/>
  <c r="DE83"/>
  <c r="DF83"/>
  <c r="DG83"/>
  <c r="DH83"/>
  <c r="DI83"/>
  <c r="DJ83"/>
  <c r="DK83"/>
  <c r="DL83"/>
  <c r="DM83"/>
  <c r="DN83"/>
  <c r="DO83"/>
  <c r="DP83"/>
  <c r="DQ83"/>
  <c r="DR83"/>
  <c r="DS83"/>
  <c r="DT83"/>
  <c r="DU83"/>
  <c r="DV83"/>
  <c r="DW83"/>
  <c r="DX83"/>
  <c r="DY83"/>
  <c r="DZ83"/>
  <c r="EA83"/>
  <c r="EB83"/>
  <c r="EC83"/>
  <c r="ED83"/>
  <c r="EF83"/>
  <c r="F84"/>
  <c r="H84"/>
  <c r="I84"/>
  <c r="M84"/>
  <c r="N84"/>
  <c r="O84"/>
  <c r="P84"/>
  <c r="Q84"/>
  <c r="R84"/>
  <c r="S84"/>
  <c r="T84"/>
  <c r="U84"/>
  <c r="EH84" s="1"/>
  <c r="V84"/>
  <c r="W84"/>
  <c r="X84"/>
  <c r="Y84"/>
  <c r="Z84"/>
  <c r="AA84"/>
  <c r="AB84"/>
  <c r="AC84"/>
  <c r="AD84"/>
  <c r="E84" s="1"/>
  <c r="AE84"/>
  <c r="AF84"/>
  <c r="AG84"/>
  <c r="J84" s="1"/>
  <c r="AH84"/>
  <c r="AI84"/>
  <c r="AJ84"/>
  <c r="AK84"/>
  <c r="AL84"/>
  <c r="AM84"/>
  <c r="AO84"/>
  <c r="AP84"/>
  <c r="AU84"/>
  <c r="AV84"/>
  <c r="AW84"/>
  <c r="AX84"/>
  <c r="AY84"/>
  <c r="AZ84"/>
  <c r="BA84"/>
  <c r="BB84"/>
  <c r="BC84"/>
  <c r="BD84"/>
  <c r="BE84"/>
  <c r="BG84"/>
  <c r="BH84"/>
  <c r="BI84"/>
  <c r="BJ84"/>
  <c r="BK84"/>
  <c r="BL84"/>
  <c r="BM84"/>
  <c r="BN84"/>
  <c r="BO84"/>
  <c r="BP84"/>
  <c r="BQ84"/>
  <c r="BR84"/>
  <c r="BS84"/>
  <c r="BT84"/>
  <c r="BU84"/>
  <c r="BV84"/>
  <c r="BW84"/>
  <c r="BX84"/>
  <c r="BY84"/>
  <c r="BZ84"/>
  <c r="CA84"/>
  <c r="CB84"/>
  <c r="CC84"/>
  <c r="CD84"/>
  <c r="CE84"/>
  <c r="CF84"/>
  <c r="CG84"/>
  <c r="CH84"/>
  <c r="CI84"/>
  <c r="CJ84"/>
  <c r="CK84"/>
  <c r="CL84"/>
  <c r="CM84"/>
  <c r="CN84"/>
  <c r="CO84"/>
  <c r="CP84"/>
  <c r="CQ84"/>
  <c r="CR84"/>
  <c r="CS84"/>
  <c r="CT84"/>
  <c r="CU84"/>
  <c r="CV84"/>
  <c r="CW84"/>
  <c r="CX84"/>
  <c r="CY84"/>
  <c r="CZ84"/>
  <c r="DA84"/>
  <c r="DB84"/>
  <c r="DC84"/>
  <c r="DD84"/>
  <c r="DE84"/>
  <c r="DF84"/>
  <c r="DG84"/>
  <c r="DH84"/>
  <c r="DI84"/>
  <c r="DJ84"/>
  <c r="DK84"/>
  <c r="DL84"/>
  <c r="DM84"/>
  <c r="DN84"/>
  <c r="DO84"/>
  <c r="DP84"/>
  <c r="DQ84"/>
  <c r="DR84"/>
  <c r="DS84"/>
  <c r="DT84"/>
  <c r="DU84"/>
  <c r="DV84"/>
  <c r="DW84"/>
  <c r="DX84"/>
  <c r="DY84"/>
  <c r="DZ84"/>
  <c r="EA84"/>
  <c r="EB84"/>
  <c r="EC84"/>
  <c r="ED84"/>
  <c r="EF84"/>
  <c r="F85"/>
  <c r="H85"/>
  <c r="I85"/>
  <c r="J85"/>
  <c r="M85"/>
  <c r="N85"/>
  <c r="O85"/>
  <c r="P85"/>
  <c r="Q85"/>
  <c r="R85"/>
  <c r="V85"/>
  <c r="W85"/>
  <c r="X85"/>
  <c r="Y85"/>
  <c r="Z85"/>
  <c r="AA85"/>
  <c r="AB85"/>
  <c r="AC85"/>
  <c r="AD85"/>
  <c r="AE85"/>
  <c r="AF85"/>
  <c r="AG85"/>
  <c r="AH85"/>
  <c r="AI85"/>
  <c r="AJ85"/>
  <c r="AK85"/>
  <c r="AL85"/>
  <c r="AM85"/>
  <c r="AN85"/>
  <c r="AO85"/>
  <c r="AP85"/>
  <c r="AQ85"/>
  <c r="AR85"/>
  <c r="AS85"/>
  <c r="AT85"/>
  <c r="AU85"/>
  <c r="AV85"/>
  <c r="AW85"/>
  <c r="AX85"/>
  <c r="AY85"/>
  <c r="AZ85"/>
  <c r="BA85"/>
  <c r="BB85"/>
  <c r="BC85"/>
  <c r="BD85"/>
  <c r="BE85"/>
  <c r="BF85"/>
  <c r="BG85"/>
  <c r="BH85"/>
  <c r="BI85"/>
  <c r="BJ85"/>
  <c r="BK85"/>
  <c r="BL85"/>
  <c r="BM85"/>
  <c r="BN85"/>
  <c r="BO85"/>
  <c r="BP85"/>
  <c r="BQ85"/>
  <c r="BR85"/>
  <c r="BS85"/>
  <c r="BT85"/>
  <c r="BU85"/>
  <c r="BV85"/>
  <c r="BW85"/>
  <c r="BX85"/>
  <c r="BY85"/>
  <c r="BZ85"/>
  <c r="CA85"/>
  <c r="CB85"/>
  <c r="CC85"/>
  <c r="CD85"/>
  <c r="CE85"/>
  <c r="CF85"/>
  <c r="CG85"/>
  <c r="CH85"/>
  <c r="CI85"/>
  <c r="CJ85"/>
  <c r="CK85"/>
  <c r="CL85"/>
  <c r="CM85"/>
  <c r="CN85"/>
  <c r="CO85"/>
  <c r="CP85"/>
  <c r="CQ85"/>
  <c r="CR85"/>
  <c r="CS85"/>
  <c r="CT85"/>
  <c r="CU85"/>
  <c r="CV85"/>
  <c r="CW85"/>
  <c r="CX85"/>
  <c r="CY85"/>
  <c r="CZ85"/>
  <c r="DA85"/>
  <c r="DB85"/>
  <c r="DC85"/>
  <c r="DD85"/>
  <c r="DE85"/>
  <c r="DF85"/>
  <c r="DJ85"/>
  <c r="DK85"/>
  <c r="DL85"/>
  <c r="DM85"/>
  <c r="DN85"/>
  <c r="DO85"/>
  <c r="DP85"/>
  <c r="DQ85"/>
  <c r="DR85"/>
  <c r="DS85"/>
  <c r="DT85"/>
  <c r="DU85"/>
  <c r="DV85"/>
  <c r="DW85"/>
  <c r="DX85"/>
  <c r="DY85"/>
  <c r="DZ85"/>
  <c r="EA85"/>
  <c r="EB85"/>
  <c r="EC85"/>
  <c r="ED85"/>
  <c r="EF85"/>
  <c r="F86"/>
  <c r="H86"/>
  <c r="I86"/>
  <c r="M86"/>
  <c r="N86"/>
  <c r="O86"/>
  <c r="P86"/>
  <c r="Q86"/>
  <c r="R86"/>
  <c r="V86"/>
  <c r="W86"/>
  <c r="X86"/>
  <c r="Y86"/>
  <c r="Z86"/>
  <c r="AA86"/>
  <c r="AB86"/>
  <c r="AC86"/>
  <c r="AD86"/>
  <c r="AE86"/>
  <c r="AF86"/>
  <c r="AG86"/>
  <c r="J86" s="1"/>
  <c r="AH86"/>
  <c r="AI86"/>
  <c r="AJ86"/>
  <c r="AK86"/>
  <c r="AL86"/>
  <c r="AM86"/>
  <c r="AN86"/>
  <c r="AO86"/>
  <c r="AP86"/>
  <c r="AQ86"/>
  <c r="AR86"/>
  <c r="AS86"/>
  <c r="AT86"/>
  <c r="AU86"/>
  <c r="AV86"/>
  <c r="AW86"/>
  <c r="AX86"/>
  <c r="AY86"/>
  <c r="AZ86"/>
  <c r="BA86"/>
  <c r="BB86"/>
  <c r="BC86"/>
  <c r="BD86"/>
  <c r="BE86"/>
  <c r="BF86"/>
  <c r="BG86"/>
  <c r="BH86"/>
  <c r="BI86"/>
  <c r="BJ86"/>
  <c r="BK86"/>
  <c r="BL86"/>
  <c r="BM86"/>
  <c r="BN86"/>
  <c r="BO86"/>
  <c r="BP86"/>
  <c r="BQ86"/>
  <c r="BR86"/>
  <c r="BS86"/>
  <c r="BT86"/>
  <c r="BU86"/>
  <c r="BV86"/>
  <c r="BW86"/>
  <c r="BX86"/>
  <c r="BY86"/>
  <c r="BZ86"/>
  <c r="CA86"/>
  <c r="CB86"/>
  <c r="CC86"/>
  <c r="CD86"/>
  <c r="CE86"/>
  <c r="CF86"/>
  <c r="CG86"/>
  <c r="CH86"/>
  <c r="CI86"/>
  <c r="CJ86"/>
  <c r="CK86"/>
  <c r="CL86"/>
  <c r="CM86"/>
  <c r="CN86"/>
  <c r="CO86"/>
  <c r="CP86"/>
  <c r="CQ86"/>
  <c r="CR86"/>
  <c r="CS86"/>
  <c r="CT86"/>
  <c r="CU86"/>
  <c r="CV86"/>
  <c r="CW86"/>
  <c r="CX86"/>
  <c r="CY86"/>
  <c r="CZ86"/>
  <c r="DA86"/>
  <c r="DB86"/>
  <c r="DC86"/>
  <c r="DD86"/>
  <c r="DE86"/>
  <c r="DF86"/>
  <c r="DG86"/>
  <c r="DH86"/>
  <c r="DI86"/>
  <c r="DJ86"/>
  <c r="DK86"/>
  <c r="DL86"/>
  <c r="DM86"/>
  <c r="DN86"/>
  <c r="DO86"/>
  <c r="DP86"/>
  <c r="DQ86"/>
  <c r="DR86"/>
  <c r="DS86"/>
  <c r="DT86"/>
  <c r="DU86"/>
  <c r="DV86"/>
  <c r="DW86"/>
  <c r="DX86"/>
  <c r="DY86"/>
  <c r="DZ86"/>
  <c r="EA86"/>
  <c r="EB86"/>
  <c r="EC86"/>
  <c r="ED86"/>
  <c r="EF86"/>
  <c r="EH86"/>
  <c r="F87"/>
  <c r="I87" s="1"/>
  <c r="H87"/>
  <c r="K87"/>
  <c r="M87"/>
  <c r="N87"/>
  <c r="O87"/>
  <c r="P87"/>
  <c r="Q87"/>
  <c r="R87"/>
  <c r="S87"/>
  <c r="T87"/>
  <c r="U87"/>
  <c r="V87"/>
  <c r="W87"/>
  <c r="X87"/>
  <c r="Y87"/>
  <c r="Z87"/>
  <c r="AA87"/>
  <c r="J87" s="1"/>
  <c r="AB87"/>
  <c r="AC87"/>
  <c r="AD87"/>
  <c r="AE87"/>
  <c r="AF87"/>
  <c r="AG87"/>
  <c r="AH87"/>
  <c r="AI87"/>
  <c r="AJ87"/>
  <c r="AK87"/>
  <c r="AL87"/>
  <c r="AM87"/>
  <c r="AN87"/>
  <c r="AO87"/>
  <c r="AP87"/>
  <c r="AU87"/>
  <c r="AV87"/>
  <c r="AW87"/>
  <c r="AX87"/>
  <c r="AY87"/>
  <c r="AZ87"/>
  <c r="BA87"/>
  <c r="BB87"/>
  <c r="BC87"/>
  <c r="BD87"/>
  <c r="BE87"/>
  <c r="BF87"/>
  <c r="BG87"/>
  <c r="BH87"/>
  <c r="BI87"/>
  <c r="BJ87"/>
  <c r="BK87"/>
  <c r="BL87"/>
  <c r="BM87"/>
  <c r="BN87"/>
  <c r="BO87"/>
  <c r="BP87"/>
  <c r="BQ87"/>
  <c r="BR87"/>
  <c r="BS87"/>
  <c r="BT87"/>
  <c r="BU87"/>
  <c r="BV87"/>
  <c r="BW87"/>
  <c r="BX87"/>
  <c r="BY87"/>
  <c r="BZ87"/>
  <c r="CA87"/>
  <c r="CB87"/>
  <c r="CC87"/>
  <c r="CD87"/>
  <c r="CE87"/>
  <c r="CF87"/>
  <c r="CG87"/>
  <c r="CH87"/>
  <c r="CI87"/>
  <c r="CJ87"/>
  <c r="CK87"/>
  <c r="CL87"/>
  <c r="CM87"/>
  <c r="CN87"/>
  <c r="CO87"/>
  <c r="CP87"/>
  <c r="CQ87"/>
  <c r="CR87"/>
  <c r="CS87"/>
  <c r="CT87"/>
  <c r="CU87"/>
  <c r="CV87"/>
  <c r="CW87"/>
  <c r="CX87"/>
  <c r="CY87"/>
  <c r="CZ87"/>
  <c r="DA87"/>
  <c r="DB87"/>
  <c r="DC87"/>
  <c r="DD87"/>
  <c r="DE87"/>
  <c r="DF87"/>
  <c r="DG87"/>
  <c r="DH87"/>
  <c r="DI87"/>
  <c r="DJ87"/>
  <c r="DK87"/>
  <c r="DL87"/>
  <c r="DM87"/>
  <c r="DN87"/>
  <c r="DO87"/>
  <c r="DP87"/>
  <c r="DQ87"/>
  <c r="DR87"/>
  <c r="DS87"/>
  <c r="DT87"/>
  <c r="DU87"/>
  <c r="DV87"/>
  <c r="DW87"/>
  <c r="DX87"/>
  <c r="DY87"/>
  <c r="DZ87"/>
  <c r="EA87"/>
  <c r="EB87"/>
  <c r="EC87"/>
  <c r="ED87"/>
  <c r="EF87"/>
  <c r="F88"/>
  <c r="H88"/>
  <c r="I88" s="1"/>
  <c r="P88"/>
  <c r="Q88"/>
  <c r="R88"/>
  <c r="S88"/>
  <c r="T88"/>
  <c r="U88"/>
  <c r="V88"/>
  <c r="W88"/>
  <c r="X88"/>
  <c r="Y88"/>
  <c r="Z88"/>
  <c r="AA88"/>
  <c r="AB88"/>
  <c r="AC88"/>
  <c r="AD88"/>
  <c r="AE88"/>
  <c r="AF88"/>
  <c r="AG88"/>
  <c r="AH88"/>
  <c r="AI88"/>
  <c r="AJ88"/>
  <c r="AK88"/>
  <c r="AL88"/>
  <c r="AM88"/>
  <c r="AN88"/>
  <c r="AO88"/>
  <c r="AP88"/>
  <c r="AQ88"/>
  <c r="AR88"/>
  <c r="AS88"/>
  <c r="AT88"/>
  <c r="AU88"/>
  <c r="AV88"/>
  <c r="AW88"/>
  <c r="AX88"/>
  <c r="AY88"/>
  <c r="AZ88"/>
  <c r="BA88"/>
  <c r="BB88"/>
  <c r="BC88"/>
  <c r="BD88"/>
  <c r="BE88"/>
  <c r="BF88"/>
  <c r="BG88"/>
  <c r="BH88"/>
  <c r="BI88"/>
  <c r="BJ88"/>
  <c r="BK88"/>
  <c r="BL88"/>
  <c r="BM88"/>
  <c r="BN88"/>
  <c r="BO88"/>
  <c r="BP88"/>
  <c r="BQ88"/>
  <c r="BR88"/>
  <c r="BS88"/>
  <c r="BT88"/>
  <c r="BU88"/>
  <c r="BV88"/>
  <c r="BW88"/>
  <c r="BX88"/>
  <c r="BY88"/>
  <c r="BZ88"/>
  <c r="CA88"/>
  <c r="CB88"/>
  <c r="CC88"/>
  <c r="CD88"/>
  <c r="CE88"/>
  <c r="CF88"/>
  <c r="CG88"/>
  <c r="CH88"/>
  <c r="CI88"/>
  <c r="CJ88"/>
  <c r="CK88"/>
  <c r="CL88"/>
  <c r="CM88"/>
  <c r="CN88"/>
  <c r="CO88"/>
  <c r="CP88"/>
  <c r="CQ88"/>
  <c r="CR88"/>
  <c r="CS88"/>
  <c r="CT88"/>
  <c r="CU88"/>
  <c r="CV88"/>
  <c r="CW88"/>
  <c r="CX88"/>
  <c r="CY88"/>
  <c r="CZ88"/>
  <c r="DA88"/>
  <c r="DB88"/>
  <c r="DC88"/>
  <c r="DD88"/>
  <c r="DE88"/>
  <c r="DF88"/>
  <c r="DG88"/>
  <c r="DH88"/>
  <c r="DI88"/>
  <c r="DJ88"/>
  <c r="DK88"/>
  <c r="DL88"/>
  <c r="DM88"/>
  <c r="DN88"/>
  <c r="DO88"/>
  <c r="DP88"/>
  <c r="DQ88"/>
  <c r="DR88"/>
  <c r="DS88"/>
  <c r="DT88"/>
  <c r="DU88"/>
  <c r="DV88"/>
  <c r="DW88"/>
  <c r="DX88"/>
  <c r="DY88"/>
  <c r="DZ88"/>
  <c r="EA88"/>
  <c r="EB88"/>
  <c r="EC88"/>
  <c r="ED88"/>
  <c r="EF88"/>
  <c r="F89"/>
  <c r="H89"/>
  <c r="I89"/>
  <c r="J89"/>
  <c r="P89"/>
  <c r="Q89"/>
  <c r="R89"/>
  <c r="S89"/>
  <c r="T89"/>
  <c r="U89"/>
  <c r="V89"/>
  <c r="W89"/>
  <c r="X89"/>
  <c r="Y89"/>
  <c r="Z89"/>
  <c r="AA89"/>
  <c r="AB89"/>
  <c r="AC89"/>
  <c r="AD89"/>
  <c r="AE89"/>
  <c r="AF89"/>
  <c r="AG89"/>
  <c r="AH89"/>
  <c r="AI89"/>
  <c r="AJ89"/>
  <c r="AK89"/>
  <c r="AL89"/>
  <c r="AM89"/>
  <c r="AN89"/>
  <c r="AO89"/>
  <c r="AP89"/>
  <c r="AQ89"/>
  <c r="AR89"/>
  <c r="AS89"/>
  <c r="AT89"/>
  <c r="AU89"/>
  <c r="AV89"/>
  <c r="AW89"/>
  <c r="AX89"/>
  <c r="AY89"/>
  <c r="AZ89"/>
  <c r="BA89"/>
  <c r="BB89"/>
  <c r="BC89"/>
  <c r="BD89"/>
  <c r="BE89"/>
  <c r="BF89"/>
  <c r="BG89"/>
  <c r="BH89"/>
  <c r="BI89"/>
  <c r="BJ89"/>
  <c r="BK89"/>
  <c r="BL89"/>
  <c r="BM89"/>
  <c r="BN89"/>
  <c r="BO89"/>
  <c r="BP89"/>
  <c r="BQ89"/>
  <c r="BR89"/>
  <c r="BS89"/>
  <c r="BT89"/>
  <c r="BU89"/>
  <c r="BV89"/>
  <c r="BW89"/>
  <c r="BX89"/>
  <c r="BY89"/>
  <c r="BZ89"/>
  <c r="CA89"/>
  <c r="CB89"/>
  <c r="CC89"/>
  <c r="CD89"/>
  <c r="CE89"/>
  <c r="CF89"/>
  <c r="CG89"/>
  <c r="CH89"/>
  <c r="CI89"/>
  <c r="CJ89"/>
  <c r="CK89"/>
  <c r="CL89"/>
  <c r="CM89"/>
  <c r="CN89"/>
  <c r="CO89"/>
  <c r="CP89"/>
  <c r="CQ89"/>
  <c r="CR89"/>
  <c r="CS89"/>
  <c r="CT89"/>
  <c r="CU89"/>
  <c r="CV89"/>
  <c r="CW89"/>
  <c r="CX89"/>
  <c r="CY89"/>
  <c r="CZ89"/>
  <c r="DA89"/>
  <c r="DB89"/>
  <c r="DC89"/>
  <c r="DD89"/>
  <c r="DE89"/>
  <c r="DF89"/>
  <c r="DG89"/>
  <c r="DH89"/>
  <c r="DI89"/>
  <c r="DJ89"/>
  <c r="DK89"/>
  <c r="DL89"/>
  <c r="DM89"/>
  <c r="DN89"/>
  <c r="DO89"/>
  <c r="DP89"/>
  <c r="DQ89"/>
  <c r="DR89"/>
  <c r="DS89"/>
  <c r="DT89"/>
  <c r="DU89"/>
  <c r="DV89"/>
  <c r="DW89"/>
  <c r="DX89"/>
  <c r="DY89"/>
  <c r="DZ89"/>
  <c r="EA89"/>
  <c r="EB89"/>
  <c r="EC89"/>
  <c r="ED89"/>
  <c r="EF89"/>
  <c r="EH89"/>
  <c r="F90"/>
  <c r="G90"/>
  <c r="H90"/>
  <c r="I90"/>
  <c r="M90"/>
  <c r="N90"/>
  <c r="O90"/>
  <c r="P90"/>
  <c r="Q90"/>
  <c r="R90"/>
  <c r="S90"/>
  <c r="T90"/>
  <c r="U90"/>
  <c r="V90"/>
  <c r="W90"/>
  <c r="X90"/>
  <c r="Y90"/>
  <c r="Z90"/>
  <c r="AA90"/>
  <c r="AB90"/>
  <c r="AC90"/>
  <c r="AD90"/>
  <c r="AH90"/>
  <c r="AI90"/>
  <c r="AJ90"/>
  <c r="AK90"/>
  <c r="AL90"/>
  <c r="AM90"/>
  <c r="AO90"/>
  <c r="AP90"/>
  <c r="AQ90"/>
  <c r="AR90"/>
  <c r="AS90"/>
  <c r="AT90"/>
  <c r="AU90"/>
  <c r="AV90"/>
  <c r="AW90"/>
  <c r="AX90"/>
  <c r="AY90"/>
  <c r="AZ90"/>
  <c r="BA90"/>
  <c r="BB90"/>
  <c r="BC90"/>
  <c r="BD90"/>
  <c r="BE90"/>
  <c r="BF90"/>
  <c r="BG90"/>
  <c r="BH90"/>
  <c r="BI90"/>
  <c r="BJ90"/>
  <c r="BK90"/>
  <c r="BL90"/>
  <c r="BM90"/>
  <c r="BN90"/>
  <c r="BO90"/>
  <c r="BP90"/>
  <c r="BQ90"/>
  <c r="BR90"/>
  <c r="BS90"/>
  <c r="BT90"/>
  <c r="BU90"/>
  <c r="BV90"/>
  <c r="BW90"/>
  <c r="BX90"/>
  <c r="BY90"/>
  <c r="BZ90"/>
  <c r="CA90"/>
  <c r="CB90"/>
  <c r="CC90"/>
  <c r="CD90"/>
  <c r="CE90"/>
  <c r="CF90"/>
  <c r="CG90"/>
  <c r="CH90"/>
  <c r="CI90"/>
  <c r="CJ90"/>
  <c r="CK90"/>
  <c r="CL90"/>
  <c r="CM90"/>
  <c r="CN90"/>
  <c r="CO90"/>
  <c r="CP90"/>
  <c r="J90" s="1"/>
  <c r="CQ90"/>
  <c r="CR90"/>
  <c r="CS90"/>
  <c r="CT90"/>
  <c r="CU90"/>
  <c r="CV90"/>
  <c r="CW90"/>
  <c r="CX90"/>
  <c r="CY90"/>
  <c r="CZ90"/>
  <c r="DA90"/>
  <c r="DB90"/>
  <c r="DC90"/>
  <c r="DD90"/>
  <c r="DE90"/>
  <c r="DF90"/>
  <c r="DG90"/>
  <c r="DH90"/>
  <c r="DI90"/>
  <c r="DJ90"/>
  <c r="DK90"/>
  <c r="DL90"/>
  <c r="DM90"/>
  <c r="DN90"/>
  <c r="DO90"/>
  <c r="DP90"/>
  <c r="DQ90"/>
  <c r="DR90"/>
  <c r="DS90"/>
  <c r="DT90"/>
  <c r="DU90"/>
  <c r="DV90"/>
  <c r="DW90"/>
  <c r="DX90"/>
  <c r="DY90"/>
  <c r="DZ90"/>
  <c r="EA90"/>
  <c r="EB90"/>
  <c r="EC90"/>
  <c r="ED90"/>
  <c r="EF90"/>
  <c r="F91"/>
  <c r="I91" s="1"/>
  <c r="H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AK91"/>
  <c r="AL91"/>
  <c r="AM91"/>
  <c r="AO91"/>
  <c r="AP91"/>
  <c r="AT91"/>
  <c r="AU91"/>
  <c r="AV91"/>
  <c r="AZ91"/>
  <c r="BA91"/>
  <c r="BB91"/>
  <c r="K91" s="1"/>
  <c r="L91" s="1"/>
  <c r="BF91"/>
  <c r="BG91"/>
  <c r="BH91"/>
  <c r="BI91"/>
  <c r="BJ91"/>
  <c r="BK91"/>
  <c r="BL91"/>
  <c r="BM91"/>
  <c r="BN91"/>
  <c r="BO91"/>
  <c r="BP91"/>
  <c r="BQ91"/>
  <c r="BR91"/>
  <c r="BS91"/>
  <c r="BT91"/>
  <c r="BX91"/>
  <c r="BY91"/>
  <c r="BZ91"/>
  <c r="CA91"/>
  <c r="CB91"/>
  <c r="CC91"/>
  <c r="CD91"/>
  <c r="CE91"/>
  <c r="CF91"/>
  <c r="CG91"/>
  <c r="CH91"/>
  <c r="CI91"/>
  <c r="CJ91"/>
  <c r="CK91"/>
  <c r="CL91"/>
  <c r="CM91"/>
  <c r="CN91"/>
  <c r="CO91"/>
  <c r="CP91"/>
  <c r="CQ91"/>
  <c r="CR91"/>
  <c r="CS91"/>
  <c r="CT91"/>
  <c r="CU91"/>
  <c r="CV91"/>
  <c r="CW91"/>
  <c r="CX91"/>
  <c r="CY91"/>
  <c r="CZ91"/>
  <c r="DA91"/>
  <c r="DB91"/>
  <c r="DC91"/>
  <c r="DD91"/>
  <c r="DE91"/>
  <c r="DF91"/>
  <c r="DK91"/>
  <c r="DL91"/>
  <c r="DM91"/>
  <c r="DN91"/>
  <c r="DO91"/>
  <c r="DP91"/>
  <c r="DQ91"/>
  <c r="DR91"/>
  <c r="DS91"/>
  <c r="DT91"/>
  <c r="DU91"/>
  <c r="DV91"/>
  <c r="DW91"/>
  <c r="DX91"/>
  <c r="DY91"/>
  <c r="DZ91"/>
  <c r="EA91"/>
  <c r="EB91"/>
  <c r="EC91"/>
  <c r="ED91"/>
  <c r="EF91"/>
  <c r="EH91"/>
  <c r="F92"/>
  <c r="I92" s="1"/>
  <c r="EH92" s="1"/>
  <c r="H92"/>
  <c r="M92"/>
  <c r="N92"/>
  <c r="O92"/>
  <c r="P92"/>
  <c r="Q92"/>
  <c r="R92"/>
  <c r="S92"/>
  <c r="T92"/>
  <c r="U92"/>
  <c r="V92"/>
  <c r="W92"/>
  <c r="X92"/>
  <c r="Y92"/>
  <c r="Z92"/>
  <c r="AA92"/>
  <c r="J92" s="1"/>
  <c r="AB92"/>
  <c r="AC92"/>
  <c r="AD92"/>
  <c r="AE92"/>
  <c r="AF92"/>
  <c r="AG92"/>
  <c r="AH92"/>
  <c r="AI92"/>
  <c r="AJ92"/>
  <c r="AN92"/>
  <c r="AO92"/>
  <c r="AP92"/>
  <c r="K92" s="1"/>
  <c r="L92" s="1"/>
  <c r="AQ92"/>
  <c r="AR92"/>
  <c r="AS92"/>
  <c r="AT92"/>
  <c r="AU92"/>
  <c r="AV92"/>
  <c r="AW92"/>
  <c r="AX92"/>
  <c r="AY92"/>
  <c r="AZ92"/>
  <c r="BA92"/>
  <c r="BB92"/>
  <c r="BF92"/>
  <c r="BG92"/>
  <c r="BH92"/>
  <c r="BI92"/>
  <c r="BJ92"/>
  <c r="BK92"/>
  <c r="BL92"/>
  <c r="BM92"/>
  <c r="BN92"/>
  <c r="BO92"/>
  <c r="BP92"/>
  <c r="BQ92"/>
  <c r="BR92"/>
  <c r="BS92"/>
  <c r="BT92"/>
  <c r="BU92"/>
  <c r="BV92"/>
  <c r="BW92"/>
  <c r="BX92"/>
  <c r="BY92"/>
  <c r="BZ92"/>
  <c r="CA92"/>
  <c r="CB92"/>
  <c r="CC92"/>
  <c r="CD92"/>
  <c r="CE92"/>
  <c r="CF92"/>
  <c r="CG92"/>
  <c r="CH92"/>
  <c r="CI92"/>
  <c r="CJ92"/>
  <c r="CK92"/>
  <c r="CL92"/>
  <c r="CM92"/>
  <c r="CN92"/>
  <c r="CO92"/>
  <c r="CP92"/>
  <c r="CQ92"/>
  <c r="CR92"/>
  <c r="CS92"/>
  <c r="CT92"/>
  <c r="CU92"/>
  <c r="CV92"/>
  <c r="CW92"/>
  <c r="CX92"/>
  <c r="CY92"/>
  <c r="CZ92"/>
  <c r="DA92"/>
  <c r="DB92"/>
  <c r="DC92"/>
  <c r="DD92"/>
  <c r="DE92"/>
  <c r="DF92"/>
  <c r="DG92"/>
  <c r="DH92"/>
  <c r="DI92"/>
  <c r="DJ92"/>
  <c r="DK92"/>
  <c r="DL92"/>
  <c r="DM92"/>
  <c r="DN92"/>
  <c r="DO92"/>
  <c r="DP92"/>
  <c r="DQ92"/>
  <c r="DR92"/>
  <c r="DS92"/>
  <c r="DT92"/>
  <c r="DU92"/>
  <c r="DV92"/>
  <c r="DW92"/>
  <c r="DX92"/>
  <c r="DY92"/>
  <c r="DZ92"/>
  <c r="EA92"/>
  <c r="EB92"/>
  <c r="EC92"/>
  <c r="ED92"/>
  <c r="EF92"/>
  <c r="F93"/>
  <c r="I93" s="1"/>
  <c r="H93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AG93"/>
  <c r="AH93"/>
  <c r="AI93"/>
  <c r="AJ93"/>
  <c r="AK93"/>
  <c r="AL93"/>
  <c r="AM93"/>
  <c r="AN93"/>
  <c r="AO93"/>
  <c r="AP93"/>
  <c r="AQ93"/>
  <c r="AR93"/>
  <c r="AS93"/>
  <c r="AT93"/>
  <c r="AU93"/>
  <c r="AV93"/>
  <c r="BA93"/>
  <c r="BB93"/>
  <c r="BC93"/>
  <c r="BD93"/>
  <c r="BE93"/>
  <c r="BF93"/>
  <c r="BG93"/>
  <c r="BH93"/>
  <c r="BI93"/>
  <c r="BJ93"/>
  <c r="BK93"/>
  <c r="BL93"/>
  <c r="BM93"/>
  <c r="BN93"/>
  <c r="BO93"/>
  <c r="BP93"/>
  <c r="BQ93"/>
  <c r="BR93"/>
  <c r="BS93"/>
  <c r="BT93"/>
  <c r="BU93"/>
  <c r="BV93"/>
  <c r="BW93"/>
  <c r="BX93"/>
  <c r="BY93"/>
  <c r="BZ93"/>
  <c r="CB93"/>
  <c r="CE93"/>
  <c r="CF93"/>
  <c r="CG93"/>
  <c r="CH93"/>
  <c r="K93" s="1"/>
  <c r="CI93"/>
  <c r="CJ93"/>
  <c r="CK93"/>
  <c r="CL93"/>
  <c r="CM93"/>
  <c r="CN93"/>
  <c r="CO93"/>
  <c r="CP93"/>
  <c r="CQ93"/>
  <c r="CR93"/>
  <c r="CS93"/>
  <c r="CT93"/>
  <c r="CU93"/>
  <c r="CV93"/>
  <c r="CW93"/>
  <c r="CX93"/>
  <c r="CY93"/>
  <c r="CZ93"/>
  <c r="DA93"/>
  <c r="DB93"/>
  <c r="DC93"/>
  <c r="DD93"/>
  <c r="DE93"/>
  <c r="DF93"/>
  <c r="DG93"/>
  <c r="DH93"/>
  <c r="DI93"/>
  <c r="DJ93"/>
  <c r="DK93"/>
  <c r="DL93"/>
  <c r="DM93"/>
  <c r="DN93"/>
  <c r="DO93"/>
  <c r="DP93"/>
  <c r="DQ93"/>
  <c r="DR93"/>
  <c r="DV93"/>
  <c r="DW93"/>
  <c r="DX93"/>
  <c r="DY93"/>
  <c r="DZ93"/>
  <c r="EA93"/>
  <c r="EB93"/>
  <c r="EC93"/>
  <c r="ED93"/>
  <c r="EF93"/>
  <c r="D94"/>
  <c r="H94"/>
  <c r="M94"/>
  <c r="R94"/>
  <c r="X94"/>
  <c r="AC94"/>
  <c r="AH94"/>
  <c r="AN94"/>
  <c r="AS94"/>
  <c r="AX94"/>
  <c r="BD94"/>
  <c r="BI94"/>
  <c r="BN94"/>
  <c r="BT94"/>
  <c r="BY94"/>
  <c r="CD94"/>
  <c r="CJ94"/>
  <c r="CO94"/>
  <c r="CT94"/>
  <c r="CZ94"/>
  <c r="DE94"/>
  <c r="DJ94"/>
  <c r="DP94"/>
  <c r="DU94"/>
  <c r="DZ94"/>
  <c r="EE94"/>
  <c r="EG94"/>
  <c r="EH73" l="1"/>
  <c r="L66"/>
  <c r="EH66"/>
  <c r="EH72"/>
  <c r="L72"/>
  <c r="EH62"/>
  <c r="L62"/>
  <c r="EH42"/>
  <c r="EH88"/>
  <c r="L83"/>
  <c r="EH83"/>
  <c r="EH33"/>
  <c r="L21"/>
  <c r="EH21"/>
  <c r="EH74"/>
  <c r="EH69"/>
  <c r="EH63"/>
  <c r="L35"/>
  <c r="EH35"/>
  <c r="EH20"/>
  <c r="L16"/>
  <c r="L76"/>
  <c r="L59"/>
  <c r="EH59"/>
  <c r="L48"/>
  <c r="EH48"/>
  <c r="EH45"/>
  <c r="EH40"/>
  <c r="L40"/>
  <c r="EH37"/>
  <c r="L34"/>
  <c r="EH34"/>
  <c r="EH27"/>
  <c r="L27"/>
  <c r="EH15"/>
  <c r="L15"/>
  <c r="EH90"/>
  <c r="L87"/>
  <c r="EH87"/>
  <c r="EH50"/>
  <c r="EH32"/>
  <c r="EH28"/>
  <c r="L28"/>
  <c r="L24"/>
  <c r="EH24"/>
  <c r="L56"/>
  <c r="EH56"/>
  <c r="EH46"/>
  <c r="EH38"/>
  <c r="L38"/>
  <c r="EH29"/>
  <c r="EH17"/>
  <c r="L77"/>
  <c r="EH77"/>
  <c r="EH58"/>
  <c r="L58"/>
  <c r="EH47"/>
  <c r="L47"/>
  <c r="L25"/>
  <c r="EH25"/>
  <c r="EH22"/>
  <c r="L22"/>
  <c r="EH12"/>
  <c r="EH93"/>
  <c r="J91"/>
  <c r="K90"/>
  <c r="L90" s="1"/>
  <c r="K81"/>
  <c r="K79"/>
  <c r="J73"/>
  <c r="J69"/>
  <c r="J63"/>
  <c r="K50"/>
  <c r="L50" s="1"/>
  <c r="J42"/>
  <c r="J33"/>
  <c r="J26"/>
  <c r="K24"/>
  <c r="K14"/>
  <c r="L14" s="1"/>
  <c r="K86"/>
  <c r="L86" s="1"/>
  <c r="K84"/>
  <c r="L84" s="1"/>
  <c r="L79"/>
  <c r="EH78"/>
  <c r="J75"/>
  <c r="J74"/>
  <c r="K73"/>
  <c r="L73" s="1"/>
  <c r="K69"/>
  <c r="L69" s="1"/>
  <c r="K67"/>
  <c r="L67" s="1"/>
  <c r="J61"/>
  <c r="J60"/>
  <c r="L54"/>
  <c r="J49"/>
  <c r="K46"/>
  <c r="L46" s="1"/>
  <c r="EH43"/>
  <c r="K38"/>
  <c r="K36"/>
  <c r="K32"/>
  <c r="L32" s="1"/>
  <c r="J31"/>
  <c r="L31"/>
  <c r="J30"/>
  <c r="K29"/>
  <c r="L29" s="1"/>
  <c r="J23"/>
  <c r="J20"/>
  <c r="K19"/>
  <c r="L19"/>
  <c r="K17"/>
  <c r="L17" s="1"/>
  <c r="CA94"/>
  <c r="AY94"/>
  <c r="AQ94"/>
  <c r="AM94"/>
  <c r="AM122" s="1"/>
  <c r="AU94"/>
  <c r="CW94"/>
  <c r="K88"/>
  <c r="L88" s="1"/>
  <c r="J82"/>
  <c r="EH81"/>
  <c r="K80"/>
  <c r="L80" s="1"/>
  <c r="J78"/>
  <c r="EH76"/>
  <c r="K74"/>
  <c r="L74" s="1"/>
  <c r="E70"/>
  <c r="K63"/>
  <c r="L63" s="1"/>
  <c r="J62"/>
  <c r="E57"/>
  <c r="K55"/>
  <c r="J52"/>
  <c r="E43"/>
  <c r="K42"/>
  <c r="L42" s="1"/>
  <c r="J41"/>
  <c r="EH39"/>
  <c r="L36"/>
  <c r="K33"/>
  <c r="L33" s="1"/>
  <c r="EH30"/>
  <c r="EH26"/>
  <c r="E20"/>
  <c r="K20"/>
  <c r="L20" s="1"/>
  <c r="J18"/>
  <c r="J16"/>
  <c r="CE94"/>
  <c r="E13"/>
  <c r="E94" s="1"/>
  <c r="EA94"/>
  <c r="DW94"/>
  <c r="DS94"/>
  <c r="DO94"/>
  <c r="DK94"/>
  <c r="DG94"/>
  <c r="DC94"/>
  <c r="CY94"/>
  <c r="CU94"/>
  <c r="CQ94"/>
  <c r="CM94"/>
  <c r="CI94"/>
  <c r="BW94"/>
  <c r="BS94"/>
  <c r="BO94"/>
  <c r="BK94"/>
  <c r="BG94"/>
  <c r="BC94"/>
  <c r="K12"/>
  <c r="F94"/>
  <c r="L93"/>
  <c r="K89"/>
  <c r="L89" s="1"/>
  <c r="J88"/>
  <c r="EH85"/>
  <c r="K85"/>
  <c r="L85" s="1"/>
  <c r="J83"/>
  <c r="K82"/>
  <c r="L82" s="1"/>
  <c r="EH79"/>
  <c r="K78"/>
  <c r="L78" s="1"/>
  <c r="I75"/>
  <c r="J72"/>
  <c r="K71"/>
  <c r="L71" s="1"/>
  <c r="J70"/>
  <c r="E69"/>
  <c r="EH68"/>
  <c r="K68"/>
  <c r="L68" s="1"/>
  <c r="E66"/>
  <c r="K65"/>
  <c r="L65"/>
  <c r="J64"/>
  <c r="E63"/>
  <c r="I61"/>
  <c r="I60"/>
  <c r="J57"/>
  <c r="L55"/>
  <c r="EH54"/>
  <c r="I53"/>
  <c r="E52"/>
  <c r="K52"/>
  <c r="L52" s="1"/>
  <c r="L51"/>
  <c r="I49"/>
  <c r="K45"/>
  <c r="L45" s="1"/>
  <c r="L44"/>
  <c r="J43"/>
  <c r="L41"/>
  <c r="J39"/>
  <c r="K37"/>
  <c r="L37" s="1"/>
  <c r="E26"/>
  <c r="I23"/>
  <c r="J21"/>
  <c r="I18"/>
  <c r="EH16"/>
  <c r="EH14"/>
  <c r="I13"/>
  <c r="AI94"/>
  <c r="AE94"/>
  <c r="AA94"/>
  <c r="W94"/>
  <c r="S94"/>
  <c r="O94"/>
  <c r="L53" l="1"/>
  <c r="EH53"/>
  <c r="K94"/>
  <c r="L49"/>
  <c r="EH49"/>
  <c r="EH60"/>
  <c r="L60"/>
  <c r="L18"/>
  <c r="EH18"/>
  <c r="EH75"/>
  <c r="L75"/>
  <c r="L23"/>
  <c r="EH23"/>
  <c r="L13"/>
  <c r="EH13"/>
  <c r="EH94" s="1"/>
  <c r="I94"/>
  <c r="L61"/>
  <c r="EH61"/>
  <c r="L12"/>
  <c r="L94" l="1"/>
</calcChain>
</file>

<file path=xl/sharedStrings.xml><?xml version="1.0" encoding="utf-8"?>
<sst xmlns="http://schemas.openxmlformats.org/spreadsheetml/2006/main" count="586" uniqueCount="107">
  <si>
    <t>Итого:</t>
  </si>
  <si>
    <t>да</t>
  </si>
  <si>
    <t>Август</t>
  </si>
  <si>
    <t>сентябрь</t>
  </si>
  <si>
    <t>февраль</t>
  </si>
  <si>
    <t>февраль, сентябрь</t>
  </si>
  <si>
    <t>Дзержинского</t>
  </si>
  <si>
    <t>апрель</t>
  </si>
  <si>
    <t>Гагарина</t>
  </si>
  <si>
    <t>июнь</t>
  </si>
  <si>
    <t>Карла Маркса</t>
  </si>
  <si>
    <t>август</t>
  </si>
  <si>
    <t>январь</t>
  </si>
  <si>
    <t>Революционная</t>
  </si>
  <si>
    <t>май</t>
  </si>
  <si>
    <t>Печерская</t>
  </si>
  <si>
    <t>июль</t>
  </si>
  <si>
    <t>Ялтинская</t>
  </si>
  <si>
    <t>нет</t>
  </si>
  <si>
    <t>2а</t>
  </si>
  <si>
    <t>январь,август</t>
  </si>
  <si>
    <t>Съездовская</t>
  </si>
  <si>
    <t>Советск.Армии</t>
  </si>
  <si>
    <t>Саранская</t>
  </si>
  <si>
    <t>19/5</t>
  </si>
  <si>
    <t>33а</t>
  </si>
  <si>
    <t>3а</t>
  </si>
  <si>
    <t>16/30</t>
  </si>
  <si>
    <t>Митирева</t>
  </si>
  <si>
    <t>ноябрь</t>
  </si>
  <si>
    <t>14б</t>
  </si>
  <si>
    <t>февраль, август</t>
  </si>
  <si>
    <t>14а</t>
  </si>
  <si>
    <t>март</t>
  </si>
  <si>
    <t>январь, февраль</t>
  </si>
  <si>
    <t>10/1</t>
  </si>
  <si>
    <t>Магнитогорская</t>
  </si>
  <si>
    <t>193а</t>
  </si>
  <si>
    <t>185а</t>
  </si>
  <si>
    <t>Дыбенко</t>
  </si>
  <si>
    <t>Гастелло</t>
  </si>
  <si>
    <t>Гаражная</t>
  </si>
  <si>
    <t>13а</t>
  </si>
  <si>
    <t>октябрь</t>
  </si>
  <si>
    <t>декабрь</t>
  </si>
  <si>
    <t>30а</t>
  </si>
  <si>
    <t>Артемовская</t>
  </si>
  <si>
    <t>дек</t>
  </si>
  <si>
    <t>Аврора</t>
  </si>
  <si>
    <t>февраль, апрель июнь</t>
  </si>
  <si>
    <t>январь-декабрь</t>
  </si>
  <si>
    <t>апрель, июль, сентябрь</t>
  </si>
  <si>
    <t>яев</t>
  </si>
  <si>
    <t>3-й Проезд</t>
  </si>
  <si>
    <t xml:space="preserve"> тыс. руб.</t>
  </si>
  <si>
    <t>шт</t>
  </si>
  <si>
    <t xml:space="preserve">месяц </t>
  </si>
  <si>
    <t>м2</t>
  </si>
  <si>
    <t>п/м</t>
  </si>
  <si>
    <t>шт.</t>
  </si>
  <si>
    <t>шт (ВРУ, эл.сч.)</t>
  </si>
  <si>
    <t xml:space="preserve"> кв. м</t>
  </si>
  <si>
    <t>тыс. руб.</t>
  </si>
  <si>
    <t>факт</t>
  </si>
  <si>
    <t>План</t>
  </si>
  <si>
    <t>план</t>
  </si>
  <si>
    <t>Факт</t>
  </si>
  <si>
    <t xml:space="preserve">План </t>
  </si>
  <si>
    <t>№ дома</t>
  </si>
  <si>
    <t>Улица</t>
  </si>
  <si>
    <t>Наличие протокола и заявления</t>
  </si>
  <si>
    <t>Установка приборов учета</t>
  </si>
  <si>
    <t>Прочее</t>
  </si>
  <si>
    <r>
      <t xml:space="preserve">Ремонт мест общего пользования
</t>
    </r>
    <r>
      <rPr>
        <sz val="12"/>
        <rFont val="Times New Roman"/>
        <family val="1"/>
        <charset val="204"/>
      </rPr>
      <t>(общежития,ж/дома,общ.туалеты)</t>
    </r>
  </si>
  <si>
    <t>Ремонт фасадов</t>
  </si>
  <si>
    <t>Ремонт балконов</t>
  </si>
  <si>
    <t>Диагностика лифтов</t>
  </si>
  <si>
    <t>Контейнерные площадки</t>
  </si>
  <si>
    <t>Детские и спортивные площадки</t>
  </si>
  <si>
    <t>Отмостки , входа ,тротуары</t>
  </si>
  <si>
    <t>Козырьковое,фасадное  освещение</t>
  </si>
  <si>
    <t>Электроснабжение</t>
  </si>
  <si>
    <t>Выпуск канализации</t>
  </si>
  <si>
    <t>Ввод ХВС</t>
  </si>
  <si>
    <t>Тепловой ввод</t>
  </si>
  <si>
    <t>Внутридомовые сети канализации</t>
  </si>
  <si>
    <t>Внутридомовые сети отопления</t>
  </si>
  <si>
    <t>Внутридомовые сети ГВС</t>
  </si>
  <si>
    <t>Внутридомовые сети ХВС</t>
  </si>
  <si>
    <t>Ремонт кровли</t>
  </si>
  <si>
    <t>Межпанельные швы</t>
  </si>
  <si>
    <t>Утепление  стен</t>
  </si>
  <si>
    <t>Ремонт подъездов</t>
  </si>
  <si>
    <t>Остаток средств на 01.01.2016</t>
  </si>
  <si>
    <r>
      <t>Фактически освоенные средства на отчетную дату (</t>
    </r>
    <r>
      <rPr>
        <sz val="12"/>
        <rFont val="Times New Roman"/>
        <family val="1"/>
        <charset val="204"/>
      </rPr>
      <t>сумма  "Факт" по видам работ</t>
    </r>
    <r>
      <rPr>
        <b/>
        <sz val="12"/>
        <rFont val="Times New Roman"/>
        <family val="1"/>
        <charset val="204"/>
      </rPr>
      <t xml:space="preserve">), тыс. руб. </t>
    </r>
  </si>
  <si>
    <t>План текущего ремонт на    2014 г</t>
  </si>
  <si>
    <t>Всего планируе-мые поступления средств на теку-щий ремонт в 2016 г тыс. руб.       (с учетом остатка /перерасх.2015г)</t>
  </si>
  <si>
    <t>Планируемые поступления средств на текущий ремонт в 2016 г тыс. руб.</t>
  </si>
  <si>
    <t>Поступление средств от арендаторов и размещение оборудования связи в 2015 году, а так же экономия тепловой энергии в 2015 году</t>
  </si>
  <si>
    <t>Остаток/ перерасход   2015 г</t>
  </si>
  <si>
    <t>Площадь  дома               м2</t>
  </si>
  <si>
    <t>Адрес</t>
  </si>
  <si>
    <t>№ п/п</t>
  </si>
  <si>
    <t>производства работ по текущему ремонту  муниципального жилищного фонда  ООО "Алком-Гарант"  Октябрьского, Железнодорожного, Советского  районов на 2016 год</t>
  </si>
  <si>
    <t xml:space="preserve">                                                                                                                                                         План-график</t>
  </si>
  <si>
    <t>Директор ООО "Алком-Гарант"                                                  Кудринских А.М.</t>
  </si>
  <si>
    <t>"Утверждаю"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</si>
</sst>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000"/>
  </numFmts>
  <fonts count="2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name val="Arial Cyr"/>
      <family val="2"/>
      <charset val="204"/>
    </font>
    <font>
      <b/>
      <sz val="14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indexed="9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1" fillId="0" borderId="0" xfId="1" applyFill="1"/>
    <xf numFmtId="49" fontId="1" fillId="0" borderId="0" xfId="1" applyNumberFormat="1" applyFill="1"/>
    <xf numFmtId="2" fontId="1" fillId="0" borderId="0" xfId="1" applyNumberFormat="1" applyFill="1"/>
    <xf numFmtId="49" fontId="1" fillId="0" borderId="0" xfId="1" applyNumberFormat="1" applyFill="1" applyAlignment="1">
      <alignment wrapText="1"/>
    </xf>
    <xf numFmtId="0" fontId="1" fillId="0" borderId="0" xfId="1" applyFill="1" applyAlignment="1">
      <alignment horizontal="center"/>
    </xf>
    <xf numFmtId="0" fontId="1" fillId="0" borderId="0" xfId="1" applyFont="1" applyFill="1"/>
    <xf numFmtId="0" fontId="2" fillId="0" borderId="0" xfId="1" applyFont="1" applyFill="1"/>
    <xf numFmtId="49" fontId="2" fillId="0" borderId="0" xfId="1" applyNumberFormat="1" applyFont="1" applyFill="1"/>
    <xf numFmtId="2" fontId="2" fillId="0" borderId="0" xfId="1" applyNumberFormat="1" applyFont="1" applyFill="1"/>
    <xf numFmtId="49" fontId="2" fillId="0" borderId="0" xfId="1" applyNumberFormat="1" applyFont="1" applyFill="1" applyAlignment="1">
      <alignment wrapText="1"/>
    </xf>
    <xf numFmtId="0" fontId="2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2" fontId="2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/>
    <xf numFmtId="2" fontId="2" fillId="0" borderId="0" xfId="1" applyNumberFormat="1" applyFont="1" applyFill="1" applyAlignment="1">
      <alignment horizontal="center"/>
    </xf>
    <xf numFmtId="165" fontId="2" fillId="0" borderId="0" xfId="1" applyNumberFormat="1" applyFont="1" applyFill="1" applyAlignment="1">
      <alignment horizontal="center"/>
    </xf>
    <xf numFmtId="0" fontId="2" fillId="0" borderId="0" xfId="1" applyFont="1" applyFill="1"/>
    <xf numFmtId="2" fontId="3" fillId="0" borderId="0" xfId="1" applyNumberFormat="1" applyFont="1" applyFill="1" applyBorder="1" applyAlignment="1">
      <alignment horizontal="center"/>
    </xf>
    <xf numFmtId="4" fontId="2" fillId="0" borderId="0" xfId="1" applyNumberFormat="1" applyFont="1" applyFill="1"/>
    <xf numFmtId="0" fontId="4" fillId="0" borderId="0" xfId="1" applyFont="1" applyFill="1"/>
    <xf numFmtId="49" fontId="5" fillId="0" borderId="1" xfId="1" applyNumberFormat="1" applyFont="1" applyFill="1" applyBorder="1"/>
    <xf numFmtId="2" fontId="5" fillId="0" borderId="1" xfId="1" applyNumberFormat="1" applyFont="1" applyFill="1" applyBorder="1"/>
    <xf numFmtId="49" fontId="5" fillId="0" borderId="1" xfId="1" applyNumberFormat="1" applyFont="1" applyFill="1" applyBorder="1" applyAlignment="1">
      <alignment wrapText="1"/>
    </xf>
    <xf numFmtId="0" fontId="3" fillId="0" borderId="1" xfId="1" applyFont="1" applyFill="1" applyBorder="1" applyAlignment="1">
      <alignment horizontal="center"/>
    </xf>
    <xf numFmtId="2" fontId="4" fillId="0" borderId="1" xfId="1" applyNumberFormat="1" applyFont="1" applyFill="1" applyBorder="1"/>
    <xf numFmtId="0" fontId="6" fillId="0" borderId="1" xfId="1" applyFont="1" applyFill="1" applyBorder="1" applyAlignment="1">
      <alignment horizontal="center"/>
    </xf>
    <xf numFmtId="2" fontId="5" fillId="0" borderId="1" xfId="1" applyNumberFormat="1" applyFont="1" applyFill="1" applyBorder="1" applyAlignment="1">
      <alignment horizontal="center"/>
    </xf>
    <xf numFmtId="4" fontId="5" fillId="0" borderId="1" xfId="1" applyNumberFormat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6" fillId="0" borderId="0" xfId="1" applyFont="1" applyFill="1" applyBorder="1" applyAlignment="1">
      <alignment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center" vertical="center" wrapText="1"/>
    </xf>
    <xf numFmtId="4" fontId="3" fillId="0" borderId="1" xfId="1" applyNumberFormat="1" applyFont="1" applyFill="1" applyBorder="1" applyAlignment="1">
      <alignment horizontal="center"/>
    </xf>
    <xf numFmtId="2" fontId="3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4" fontId="7" fillId="0" borderId="1" xfId="1" applyNumberFormat="1" applyFont="1" applyFill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4" fontId="3" fillId="2" borderId="2" xfId="1" applyNumberFormat="1" applyFont="1" applyFill="1" applyBorder="1" applyAlignment="1">
      <alignment horizontal="center" vertical="center" wrapText="1"/>
    </xf>
    <xf numFmtId="4" fontId="7" fillId="0" borderId="6" xfId="1" applyNumberFormat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2" fontId="3" fillId="0" borderId="7" xfId="1" applyNumberFormat="1" applyFont="1" applyFill="1" applyBorder="1" applyAlignment="1">
      <alignment horizontal="center" vertical="center" wrapText="1"/>
    </xf>
    <xf numFmtId="4" fontId="7" fillId="0" borderId="5" xfId="1" applyNumberFormat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4" fontId="9" fillId="0" borderId="2" xfId="1" applyNumberFormat="1" applyFont="1" applyFill="1" applyBorder="1" applyAlignment="1">
      <alignment horizontal="center" vertical="center" wrapText="1"/>
    </xf>
    <xf numFmtId="2" fontId="3" fillId="0" borderId="8" xfId="1" applyNumberFormat="1" applyFont="1" applyFill="1" applyBorder="1" applyAlignment="1">
      <alignment horizontal="center" vertical="center" wrapText="1"/>
    </xf>
    <xf numFmtId="4" fontId="7" fillId="0" borderId="9" xfId="1" applyNumberFormat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/>
    </xf>
    <xf numFmtId="49" fontId="8" fillId="0" borderId="1" xfId="1" applyNumberFormat="1" applyFont="1" applyFill="1" applyBorder="1" applyAlignment="1">
      <alignment horizontal="center"/>
    </xf>
    <xf numFmtId="4" fontId="7" fillId="0" borderId="10" xfId="1" applyNumberFormat="1" applyFont="1" applyFill="1" applyBorder="1" applyAlignment="1">
      <alignment horizontal="center"/>
    </xf>
    <xf numFmtId="49" fontId="8" fillId="0" borderId="6" xfId="1" applyNumberFormat="1" applyFont="1" applyFill="1" applyBorder="1" applyAlignment="1">
      <alignment horizontal="center"/>
    </xf>
    <xf numFmtId="49" fontId="8" fillId="0" borderId="5" xfId="1" applyNumberFormat="1" applyFont="1" applyFill="1" applyBorder="1" applyAlignment="1">
      <alignment horizontal="center"/>
    </xf>
    <xf numFmtId="4" fontId="8" fillId="0" borderId="6" xfId="1" applyNumberFormat="1" applyFont="1" applyFill="1" applyBorder="1" applyAlignment="1">
      <alignment horizontal="center"/>
    </xf>
    <xf numFmtId="0" fontId="8" fillId="0" borderId="11" xfId="1" applyFont="1" applyFill="1" applyBorder="1" applyAlignment="1">
      <alignment horizontal="center"/>
    </xf>
    <xf numFmtId="2" fontId="3" fillId="0" borderId="2" xfId="1" applyNumberFormat="1" applyFont="1" applyFill="1" applyBorder="1" applyAlignment="1">
      <alignment horizontal="center" wrapText="1"/>
    </xf>
    <xf numFmtId="0" fontId="10" fillId="0" borderId="0" xfId="1" applyFont="1" applyFill="1"/>
    <xf numFmtId="0" fontId="11" fillId="0" borderId="0" xfId="1" applyFont="1" applyFill="1" applyBorder="1" applyAlignment="1">
      <alignment vertical="center" wrapText="1"/>
    </xf>
    <xf numFmtId="2" fontId="12" fillId="0" borderId="2" xfId="1" applyNumberFormat="1" applyFont="1" applyFill="1" applyBorder="1" applyAlignment="1">
      <alignment horizontal="center" vertical="center" wrapText="1"/>
    </xf>
    <xf numFmtId="4" fontId="12" fillId="0" borderId="2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/>
    </xf>
    <xf numFmtId="4" fontId="13" fillId="0" borderId="6" xfId="1" applyNumberFormat="1" applyFont="1" applyFill="1" applyBorder="1" applyAlignment="1">
      <alignment horizontal="center"/>
    </xf>
    <xf numFmtId="0" fontId="14" fillId="0" borderId="6" xfId="1" applyFont="1" applyFill="1" applyBorder="1" applyAlignment="1">
      <alignment horizontal="center"/>
    </xf>
    <xf numFmtId="4" fontId="12" fillId="2" borderId="2" xfId="1" applyNumberFormat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/>
    </xf>
    <xf numFmtId="0" fontId="15" fillId="0" borderId="6" xfId="1" applyFont="1" applyFill="1" applyBorder="1" applyAlignment="1">
      <alignment horizontal="center"/>
    </xf>
    <xf numFmtId="0" fontId="2" fillId="0" borderId="0" xfId="1" applyFont="1" applyFill="1" applyBorder="1"/>
    <xf numFmtId="0" fontId="6" fillId="0" borderId="1" xfId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6" fillId="0" borderId="1" xfId="1" applyFont="1" applyFill="1" applyBorder="1"/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16" fillId="0" borderId="0" xfId="1" applyFont="1" applyFill="1" applyAlignment="1">
      <alignment horizontal="center" vertical="center" wrapText="1"/>
    </xf>
    <xf numFmtId="49" fontId="16" fillId="0" borderId="0" xfId="1" applyNumberFormat="1" applyFont="1" applyFill="1" applyAlignment="1">
      <alignment horizontal="center" vertical="center" wrapText="1"/>
    </xf>
    <xf numFmtId="2" fontId="16" fillId="0" borderId="0" xfId="1" applyNumberFormat="1" applyFont="1" applyFill="1" applyAlignment="1">
      <alignment horizontal="center" vertical="center" wrapText="1"/>
    </xf>
    <xf numFmtId="0" fontId="16" fillId="0" borderId="0" xfId="1" applyFont="1" applyFill="1" applyAlignment="1">
      <alignment vertical="center" wrapText="1"/>
    </xf>
    <xf numFmtId="49" fontId="16" fillId="0" borderId="0" xfId="1" applyNumberFormat="1" applyFont="1" applyFill="1" applyAlignment="1">
      <alignment vertical="center" wrapText="1"/>
    </xf>
    <xf numFmtId="0" fontId="16" fillId="0" borderId="0" xfId="1" applyFont="1" applyFill="1" applyAlignment="1">
      <alignment horizontal="center" vertical="center" wrapText="1"/>
    </xf>
    <xf numFmtId="0" fontId="3" fillId="0" borderId="0" xfId="1" applyFont="1" applyFill="1"/>
    <xf numFmtId="2" fontId="17" fillId="0" borderId="0" xfId="1" applyNumberFormat="1" applyFont="1" applyFill="1"/>
    <xf numFmtId="0" fontId="17" fillId="0" borderId="0" xfId="1" applyFont="1" applyFill="1"/>
    <xf numFmtId="49" fontId="2" fillId="0" borderId="0" xfId="1" applyNumberFormat="1" applyFont="1" applyFill="1" applyAlignment="1">
      <alignment horizontal="center"/>
    </xf>
    <xf numFmtId="49" fontId="2" fillId="0" borderId="0" xfId="1" applyNumberFormat="1" applyFont="1" applyFill="1" applyAlignment="1">
      <alignment horizontal="center" wrapText="1"/>
    </xf>
    <xf numFmtId="49" fontId="17" fillId="0" borderId="0" xfId="1" applyNumberFormat="1" applyFont="1" applyFill="1"/>
    <xf numFmtId="2" fontId="18" fillId="0" borderId="0" xfId="1" applyNumberFormat="1" applyFont="1" applyFill="1"/>
    <xf numFmtId="0" fontId="18" fillId="0" borderId="0" xfId="1" applyFont="1" applyFill="1"/>
    <xf numFmtId="0" fontId="3" fillId="0" borderId="0" xfId="1" applyFont="1" applyFill="1"/>
    <xf numFmtId="0" fontId="19" fillId="0" borderId="0" xfId="1" applyFont="1" applyFill="1"/>
    <xf numFmtId="0" fontId="19" fillId="0" borderId="0" xfId="1" applyFont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72;&#1085;-&#1086;&#1090;&#1095;.%20&#1090;&#1077;&#1082;&#1091;&#1097;&#1077;&#1075;&#1086;%20&#1088;&#1077;&#1084;&#1086;&#1085;&#1090;&#1072;%20&#1085;&#1072;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3;&#1100;&#1075;&#1072;/Desktop/&#1087;&#1077;&#1090;&#1091;&#1093;&#1086;&#1074;&#1072;/2015%20&#1075;&#1086;&#1076;/&#1058;&#1045;&#1050;&#1059;&#1065;&#1048;&#1049;%20&#1056;&#1045;&#1052;&#1054;&#1053;&#1058;%202015%20&#1075;&#1086;&#1076;/&#1054;&#1058;&#1063;&#1025;&#1058;&#1067;%20&#1087;&#1086;%20&#1090;&#1077;&#1082;&#1091;&#1097;&#1077;&#1084;&#1091;%20&#1088;&#1077;&#1084;&#1086;&#1085;&#1090;&#1091;%202015&#1075;/&#1055;&#1083;&#1072;&#1085;-&#1086;&#1090;&#1095;.%20&#1090;&#1077;&#1082;&#1091;&#1097;&#1077;&#1075;&#1086;%20&#1088;&#1077;&#1084;&#1086;&#1085;&#1090;&#1072;%20&#1085;&#1072;%202015&#1075;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февраль"/>
      <sheetName val="март"/>
      <sheetName val="1 квартал"/>
      <sheetName val="апрель"/>
      <sheetName val="май"/>
      <sheetName val="июнь"/>
      <sheetName val="2 квартал"/>
      <sheetName val="1 полугодие"/>
      <sheetName val="июль"/>
      <sheetName val="август"/>
      <sheetName val="сентябрь"/>
      <sheetName val="3 квартал"/>
      <sheetName val="9 месяцев"/>
      <sheetName val="октябрь"/>
      <sheetName val="ноябрь"/>
      <sheetName val="декабрь"/>
      <sheetName val="4 квартал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2"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M12">
            <v>0</v>
          </cell>
          <cell r="AN12">
            <v>0</v>
          </cell>
          <cell r="AO12">
            <v>0</v>
          </cell>
          <cell r="AS12">
            <v>0</v>
          </cell>
          <cell r="AT12">
            <v>0</v>
          </cell>
          <cell r="AU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E12">
            <v>0</v>
          </cell>
        </row>
        <row r="13"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G13">
            <v>0</v>
          </cell>
          <cell r="AH13">
            <v>0</v>
          </cell>
          <cell r="AI13">
            <v>0</v>
          </cell>
          <cell r="AN13">
            <v>0</v>
          </cell>
          <cell r="AO13">
            <v>0</v>
          </cell>
          <cell r="AT13">
            <v>0</v>
          </cell>
          <cell r="AU13">
            <v>0</v>
          </cell>
          <cell r="AZ13">
            <v>0</v>
          </cell>
          <cell r="BA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E13">
            <v>0</v>
          </cell>
        </row>
        <row r="14"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E14">
            <v>0</v>
          </cell>
        </row>
        <row r="15"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CA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E15">
            <v>0</v>
          </cell>
        </row>
        <row r="16"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E16">
            <v>0</v>
          </cell>
        </row>
        <row r="17"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Y17">
            <v>0</v>
          </cell>
          <cell r="AZ17">
            <v>0</v>
          </cell>
          <cell r="BA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E17">
            <v>0</v>
          </cell>
        </row>
        <row r="18"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G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E18">
            <v>0</v>
          </cell>
        </row>
        <row r="19"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E19">
            <v>0</v>
          </cell>
        </row>
        <row r="20"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E20">
            <v>0</v>
          </cell>
        </row>
        <row r="21"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E21">
            <v>0</v>
          </cell>
        </row>
        <row r="22"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E22">
            <v>0</v>
          </cell>
        </row>
        <row r="23"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E23">
            <v>0</v>
          </cell>
        </row>
        <row r="24"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E24">
            <v>0</v>
          </cell>
        </row>
        <row r="25"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E25">
            <v>0</v>
          </cell>
        </row>
        <row r="26"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CA26">
            <v>0</v>
          </cell>
          <cell r="CB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E26">
            <v>0</v>
          </cell>
        </row>
        <row r="27"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Y27">
            <v>0</v>
          </cell>
          <cell r="AZ27">
            <v>0</v>
          </cell>
          <cell r="BA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E27">
            <v>0</v>
          </cell>
        </row>
        <row r="28"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CA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E28">
            <v>0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E29">
            <v>0</v>
          </cell>
        </row>
        <row r="30"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CB30">
            <v>0</v>
          </cell>
          <cell r="CE30">
            <v>0</v>
          </cell>
          <cell r="CF30">
            <v>0</v>
          </cell>
          <cell r="CG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E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E31">
            <v>0</v>
          </cell>
        </row>
        <row r="32"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E32">
            <v>0</v>
          </cell>
        </row>
        <row r="33"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U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E33">
            <v>0</v>
          </cell>
        </row>
        <row r="34"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CA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E34">
            <v>0</v>
          </cell>
        </row>
        <row r="35"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E35">
            <v>0</v>
          </cell>
        </row>
        <row r="36"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E36">
            <v>0</v>
          </cell>
        </row>
        <row r="37"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E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E38">
            <v>0</v>
          </cell>
        </row>
        <row r="39">
          <cell r="L39">
            <v>0</v>
          </cell>
          <cell r="M39">
            <v>0</v>
          </cell>
          <cell r="N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E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E40">
            <v>0</v>
          </cell>
        </row>
        <row r="41"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N41">
            <v>0</v>
          </cell>
          <cell r="AO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E41">
            <v>0</v>
          </cell>
        </row>
        <row r="42"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E42">
            <v>0</v>
          </cell>
        </row>
        <row r="43"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M43">
            <v>0</v>
          </cell>
          <cell r="AN43">
            <v>0</v>
          </cell>
          <cell r="AO43">
            <v>0</v>
          </cell>
          <cell r="AS43">
            <v>0</v>
          </cell>
          <cell r="AT43">
            <v>0</v>
          </cell>
          <cell r="AU43">
            <v>0</v>
          </cell>
          <cell r="AZ43">
            <v>0</v>
          </cell>
          <cell r="BA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E43">
            <v>0</v>
          </cell>
        </row>
        <row r="44"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E44">
            <v>0</v>
          </cell>
        </row>
        <row r="45"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M45">
            <v>0</v>
          </cell>
          <cell r="AN45">
            <v>0</v>
          </cell>
          <cell r="AO45">
            <v>0</v>
          </cell>
          <cell r="AS45">
            <v>0</v>
          </cell>
          <cell r="AT45">
            <v>0</v>
          </cell>
          <cell r="AU45">
            <v>0</v>
          </cell>
          <cell r="AY45">
            <v>0</v>
          </cell>
          <cell r="AZ45">
            <v>0</v>
          </cell>
          <cell r="BA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CA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E45">
            <v>0</v>
          </cell>
        </row>
        <row r="46"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E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E47">
            <v>0</v>
          </cell>
        </row>
        <row r="48"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E48">
            <v>0</v>
          </cell>
        </row>
        <row r="49"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E49">
            <v>0</v>
          </cell>
        </row>
        <row r="50"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K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W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E50">
            <v>0</v>
          </cell>
        </row>
        <row r="51"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E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O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E52">
            <v>0</v>
          </cell>
        </row>
        <row r="53"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AA53">
            <v>0</v>
          </cell>
          <cell r="AB53">
            <v>0</v>
          </cell>
          <cell r="AC53">
            <v>0</v>
          </cell>
          <cell r="AG53">
            <v>0</v>
          </cell>
          <cell r="AH53">
            <v>0</v>
          </cell>
          <cell r="AI53">
            <v>0</v>
          </cell>
          <cell r="AM53">
            <v>0</v>
          </cell>
          <cell r="AN53">
            <v>0</v>
          </cell>
          <cell r="AO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E53">
            <v>0</v>
          </cell>
        </row>
        <row r="54"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N54">
            <v>0</v>
          </cell>
          <cell r="AO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CA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E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CA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E55">
            <v>0</v>
          </cell>
        </row>
        <row r="56"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E56">
            <v>0</v>
          </cell>
        </row>
        <row r="57"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CA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E57">
            <v>0</v>
          </cell>
        </row>
        <row r="58"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E58">
            <v>0</v>
          </cell>
        </row>
        <row r="59"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E59">
            <v>0</v>
          </cell>
        </row>
        <row r="60"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N60">
            <v>0</v>
          </cell>
          <cell r="AO60">
            <v>0</v>
          </cell>
          <cell r="AT60">
            <v>0</v>
          </cell>
          <cell r="AU60">
            <v>0</v>
          </cell>
          <cell r="AY60">
            <v>0</v>
          </cell>
          <cell r="AZ60">
            <v>0</v>
          </cell>
          <cell r="BA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E60">
            <v>0</v>
          </cell>
        </row>
        <row r="61"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E61">
            <v>0</v>
          </cell>
        </row>
        <row r="62"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Y62">
            <v>0</v>
          </cell>
          <cell r="AZ62">
            <v>0</v>
          </cell>
          <cell r="BA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E62">
            <v>0</v>
          </cell>
        </row>
        <row r="63"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E63">
            <v>0</v>
          </cell>
        </row>
        <row r="64"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T64">
            <v>0</v>
          </cell>
          <cell r="AU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E64">
            <v>0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E65">
            <v>0</v>
          </cell>
        </row>
        <row r="66"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N66">
            <v>0</v>
          </cell>
          <cell r="AO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E66">
            <v>0</v>
          </cell>
        </row>
        <row r="67"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E67">
            <v>0</v>
          </cell>
        </row>
        <row r="68"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CA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E68">
            <v>0</v>
          </cell>
        </row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E69">
            <v>0</v>
          </cell>
        </row>
        <row r="70"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E70">
            <v>0</v>
          </cell>
        </row>
        <row r="71">
          <cell r="O71">
            <v>0</v>
          </cell>
          <cell r="P71">
            <v>0</v>
          </cell>
          <cell r="Q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E71">
            <v>0</v>
          </cell>
        </row>
        <row r="72"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O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E72">
            <v>0</v>
          </cell>
        </row>
        <row r="73"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N73">
            <v>0</v>
          </cell>
          <cell r="AO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E73">
            <v>0</v>
          </cell>
        </row>
        <row r="74"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E74">
            <v>0</v>
          </cell>
        </row>
        <row r="75"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N75">
            <v>0</v>
          </cell>
          <cell r="AO75">
            <v>0</v>
          </cell>
          <cell r="AQ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E75">
            <v>0</v>
          </cell>
        </row>
        <row r="76"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CA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E76">
            <v>0</v>
          </cell>
        </row>
        <row r="77"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E77">
            <v>0</v>
          </cell>
        </row>
        <row r="78"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E78">
            <v>0</v>
          </cell>
        </row>
        <row r="79"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E79">
            <v>0</v>
          </cell>
        </row>
        <row r="80"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W80">
            <v>0</v>
          </cell>
          <cell r="AZ80">
            <v>0</v>
          </cell>
          <cell r="BA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E80">
            <v>0</v>
          </cell>
        </row>
        <row r="81"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E81">
            <v>0</v>
          </cell>
        </row>
        <row r="82"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Y82">
            <v>0</v>
          </cell>
          <cell r="AZ82">
            <v>0</v>
          </cell>
          <cell r="BA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E82">
            <v>0</v>
          </cell>
        </row>
        <row r="83"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K83">
            <v>0</v>
          </cell>
          <cell r="AM83">
            <v>0</v>
          </cell>
          <cell r="AN83">
            <v>0</v>
          </cell>
          <cell r="AO83">
            <v>0</v>
          </cell>
          <cell r="AQ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E83">
            <v>0</v>
          </cell>
        </row>
        <row r="84"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N84">
            <v>0</v>
          </cell>
          <cell r="AO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E84">
            <v>0</v>
          </cell>
        </row>
        <row r="85"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E85">
            <v>0</v>
          </cell>
        </row>
        <row r="86"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E86">
            <v>0</v>
          </cell>
        </row>
        <row r="87"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E87">
            <v>0</v>
          </cell>
        </row>
        <row r="88"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E88">
            <v>0</v>
          </cell>
        </row>
        <row r="89"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E89">
            <v>0</v>
          </cell>
        </row>
        <row r="90"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E90">
            <v>0</v>
          </cell>
        </row>
        <row r="91"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N91">
            <v>0</v>
          </cell>
          <cell r="AO91">
            <v>0</v>
          </cell>
          <cell r="AS91">
            <v>0</v>
          </cell>
          <cell r="AT91">
            <v>0</v>
          </cell>
          <cell r="AU91">
            <v>0</v>
          </cell>
          <cell r="AY91">
            <v>0</v>
          </cell>
          <cell r="AZ91">
            <v>0</v>
          </cell>
          <cell r="BA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E91">
            <v>0</v>
          </cell>
        </row>
        <row r="92"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E92">
            <v>0</v>
          </cell>
        </row>
        <row r="93"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CA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E93">
            <v>0</v>
          </cell>
        </row>
      </sheetData>
      <sheetData sheetId="15"/>
      <sheetData sheetId="16"/>
      <sheetData sheetId="17"/>
      <sheetData sheetId="18">
        <row r="12"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M12">
            <v>0</v>
          </cell>
          <cell r="AN12">
            <v>0</v>
          </cell>
          <cell r="AO12">
            <v>0</v>
          </cell>
          <cell r="AS12">
            <v>0</v>
          </cell>
          <cell r="AT12">
            <v>0</v>
          </cell>
          <cell r="AU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0</v>
          </cell>
          <cell r="CZ12">
            <v>0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K12">
            <v>0</v>
          </cell>
          <cell r="DL12">
            <v>0</v>
          </cell>
          <cell r="DM12">
            <v>0</v>
          </cell>
          <cell r="DN12">
            <v>0</v>
          </cell>
          <cell r="DO12">
            <v>0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E12">
            <v>0</v>
          </cell>
        </row>
        <row r="13"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G13">
            <v>0</v>
          </cell>
          <cell r="AH13">
            <v>0</v>
          </cell>
          <cell r="AI13">
            <v>0</v>
          </cell>
          <cell r="AN13">
            <v>0</v>
          </cell>
          <cell r="AO13">
            <v>0</v>
          </cell>
          <cell r="AT13">
            <v>0</v>
          </cell>
          <cell r="AU13">
            <v>0</v>
          </cell>
          <cell r="AZ13">
            <v>0</v>
          </cell>
          <cell r="BA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0</v>
          </cell>
          <cell r="DQ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E13">
            <v>0</v>
          </cell>
        </row>
        <row r="14"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0</v>
          </cell>
          <cell r="CZ14">
            <v>0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K14">
            <v>0</v>
          </cell>
          <cell r="DL14">
            <v>0</v>
          </cell>
          <cell r="DM14">
            <v>0</v>
          </cell>
          <cell r="DN14">
            <v>0</v>
          </cell>
          <cell r="DO14">
            <v>0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E14">
            <v>0</v>
          </cell>
        </row>
        <row r="15"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CA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0</v>
          </cell>
          <cell r="CZ15">
            <v>0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E15">
            <v>0</v>
          </cell>
        </row>
        <row r="16"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K16">
            <v>0</v>
          </cell>
          <cell r="DL16">
            <v>0</v>
          </cell>
          <cell r="DM16">
            <v>0</v>
          </cell>
          <cell r="DN16">
            <v>0</v>
          </cell>
          <cell r="DO16">
            <v>0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E16">
            <v>0</v>
          </cell>
        </row>
        <row r="17"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Y17">
            <v>0</v>
          </cell>
          <cell r="AZ17">
            <v>0</v>
          </cell>
          <cell r="BA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I17">
            <v>0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0</v>
          </cell>
          <cell r="DO17">
            <v>0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E17">
            <v>0</v>
          </cell>
        </row>
        <row r="18"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G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E18">
            <v>0</v>
          </cell>
        </row>
        <row r="19"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0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0</v>
          </cell>
          <cell r="CZ19">
            <v>0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K19">
            <v>0</v>
          </cell>
          <cell r="DL19">
            <v>0</v>
          </cell>
          <cell r="DM19">
            <v>0</v>
          </cell>
          <cell r="DN19">
            <v>0</v>
          </cell>
          <cell r="DO19">
            <v>0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E19">
            <v>0</v>
          </cell>
        </row>
        <row r="20"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0</v>
          </cell>
          <cell r="CZ20">
            <v>0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K20">
            <v>0</v>
          </cell>
          <cell r="DL20">
            <v>0</v>
          </cell>
          <cell r="DM20">
            <v>0</v>
          </cell>
          <cell r="DN20">
            <v>0</v>
          </cell>
          <cell r="DO20">
            <v>0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E20">
            <v>0</v>
          </cell>
        </row>
        <row r="21"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0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K21">
            <v>0</v>
          </cell>
          <cell r="DL21">
            <v>0</v>
          </cell>
          <cell r="DM21">
            <v>0</v>
          </cell>
          <cell r="DN21">
            <v>0</v>
          </cell>
          <cell r="DO21">
            <v>0</v>
          </cell>
          <cell r="DP21">
            <v>0</v>
          </cell>
          <cell r="DQ21">
            <v>0</v>
          </cell>
          <cell r="DR21">
            <v>0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E21">
            <v>0</v>
          </cell>
        </row>
        <row r="22"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0</v>
          </cell>
          <cell r="CZ22">
            <v>0</v>
          </cell>
          <cell r="DA22">
            <v>0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K22">
            <v>0</v>
          </cell>
          <cell r="DL22">
            <v>0</v>
          </cell>
          <cell r="DM22">
            <v>0</v>
          </cell>
          <cell r="DN22">
            <v>0</v>
          </cell>
          <cell r="DO22">
            <v>0</v>
          </cell>
          <cell r="DP22">
            <v>0</v>
          </cell>
          <cell r="DQ22">
            <v>0</v>
          </cell>
          <cell r="DR22">
            <v>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E22">
            <v>0</v>
          </cell>
        </row>
        <row r="23"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E23">
            <v>0</v>
          </cell>
        </row>
        <row r="24"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0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E24">
            <v>0</v>
          </cell>
        </row>
        <row r="25"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0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E25">
            <v>0</v>
          </cell>
        </row>
        <row r="26"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CA26">
            <v>0</v>
          </cell>
          <cell r="CB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E26">
            <v>0</v>
          </cell>
        </row>
        <row r="27"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Y27">
            <v>0</v>
          </cell>
          <cell r="AZ27">
            <v>0</v>
          </cell>
          <cell r="BA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E27">
            <v>0</v>
          </cell>
        </row>
        <row r="28"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CA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E28">
            <v>0</v>
          </cell>
        </row>
        <row r="29"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E29">
            <v>0</v>
          </cell>
        </row>
        <row r="30"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CB30">
            <v>0</v>
          </cell>
          <cell r="CE30">
            <v>0</v>
          </cell>
          <cell r="CF30">
            <v>0</v>
          </cell>
          <cell r="CG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E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E31">
            <v>0</v>
          </cell>
        </row>
        <row r="32"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0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E32">
            <v>0</v>
          </cell>
        </row>
        <row r="33"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U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E33">
            <v>0</v>
          </cell>
        </row>
        <row r="34"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CA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0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E34">
            <v>0</v>
          </cell>
        </row>
        <row r="35"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E35">
            <v>0</v>
          </cell>
        </row>
        <row r="36"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0</v>
          </cell>
          <cell r="DL36">
            <v>0</v>
          </cell>
          <cell r="DM36">
            <v>0</v>
          </cell>
          <cell r="DN36">
            <v>0</v>
          </cell>
          <cell r="DO36">
            <v>0</v>
          </cell>
          <cell r="DP36">
            <v>0</v>
          </cell>
          <cell r="DQ36">
            <v>0</v>
          </cell>
          <cell r="DR36">
            <v>0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E36">
            <v>0</v>
          </cell>
        </row>
        <row r="37"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0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0</v>
          </cell>
          <cell r="DK37">
            <v>0</v>
          </cell>
          <cell r="DL37">
            <v>0</v>
          </cell>
          <cell r="DM37">
            <v>0</v>
          </cell>
          <cell r="DN37">
            <v>0</v>
          </cell>
          <cell r="DO37">
            <v>0</v>
          </cell>
          <cell r="DP37">
            <v>0</v>
          </cell>
          <cell r="DQ37">
            <v>0</v>
          </cell>
          <cell r="DR37">
            <v>0</v>
          </cell>
          <cell r="DS37">
            <v>0</v>
          </cell>
          <cell r="DT37">
            <v>0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E37">
            <v>0</v>
          </cell>
        </row>
        <row r="38"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0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0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E38">
            <v>0</v>
          </cell>
        </row>
        <row r="39">
          <cell r="L39">
            <v>0</v>
          </cell>
          <cell r="M39">
            <v>0</v>
          </cell>
          <cell r="N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0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E39">
            <v>0</v>
          </cell>
        </row>
        <row r="40"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E40">
            <v>0</v>
          </cell>
        </row>
        <row r="41"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N41">
            <v>0</v>
          </cell>
          <cell r="AO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0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0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E41">
            <v>0</v>
          </cell>
        </row>
        <row r="42"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E42">
            <v>0</v>
          </cell>
        </row>
        <row r="43"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M43">
            <v>0</v>
          </cell>
          <cell r="AN43">
            <v>0</v>
          </cell>
          <cell r="AO43">
            <v>0</v>
          </cell>
          <cell r="AS43">
            <v>0</v>
          </cell>
          <cell r="AT43">
            <v>0</v>
          </cell>
          <cell r="AU43">
            <v>0</v>
          </cell>
          <cell r="AZ43">
            <v>0</v>
          </cell>
          <cell r="BA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0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0</v>
          </cell>
          <cell r="DK43">
            <v>0</v>
          </cell>
          <cell r="DL43">
            <v>0</v>
          </cell>
          <cell r="DM43">
            <v>0</v>
          </cell>
          <cell r="DN43">
            <v>0</v>
          </cell>
          <cell r="DO43">
            <v>0</v>
          </cell>
          <cell r="DP43">
            <v>0</v>
          </cell>
          <cell r="DQ43">
            <v>0</v>
          </cell>
          <cell r="DR43">
            <v>0</v>
          </cell>
          <cell r="DS43">
            <v>0</v>
          </cell>
          <cell r="DT43">
            <v>0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DZ43">
            <v>0</v>
          </cell>
          <cell r="EA43">
            <v>0</v>
          </cell>
          <cell r="EB43">
            <v>0</v>
          </cell>
          <cell r="EC43">
            <v>0</v>
          </cell>
          <cell r="EE43">
            <v>0</v>
          </cell>
        </row>
        <row r="44"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0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0</v>
          </cell>
          <cell r="DK44">
            <v>0</v>
          </cell>
          <cell r="DL44">
            <v>0</v>
          </cell>
          <cell r="DM44">
            <v>0</v>
          </cell>
          <cell r="DN44">
            <v>0</v>
          </cell>
          <cell r="DO44">
            <v>0</v>
          </cell>
          <cell r="DP44">
            <v>0</v>
          </cell>
          <cell r="DQ44">
            <v>0</v>
          </cell>
          <cell r="DR44">
            <v>0</v>
          </cell>
          <cell r="DS44">
            <v>0</v>
          </cell>
          <cell r="DT44">
            <v>0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DZ44">
            <v>0</v>
          </cell>
          <cell r="EA44">
            <v>0</v>
          </cell>
          <cell r="EB44">
            <v>0</v>
          </cell>
          <cell r="EC44">
            <v>0</v>
          </cell>
          <cell r="EE44">
            <v>0</v>
          </cell>
        </row>
        <row r="45"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M45">
            <v>0</v>
          </cell>
          <cell r="AN45">
            <v>0</v>
          </cell>
          <cell r="AO45">
            <v>0</v>
          </cell>
          <cell r="AS45">
            <v>0</v>
          </cell>
          <cell r="AT45">
            <v>0</v>
          </cell>
          <cell r="AU45">
            <v>0</v>
          </cell>
          <cell r="AY45">
            <v>0</v>
          </cell>
          <cell r="AZ45">
            <v>0</v>
          </cell>
          <cell r="BA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CA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0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0</v>
          </cell>
          <cell r="DK45">
            <v>0</v>
          </cell>
          <cell r="DL45">
            <v>0</v>
          </cell>
          <cell r="DM45">
            <v>0</v>
          </cell>
          <cell r="DN45">
            <v>0</v>
          </cell>
          <cell r="DO45">
            <v>0</v>
          </cell>
          <cell r="DP45">
            <v>0</v>
          </cell>
          <cell r="DQ45">
            <v>0</v>
          </cell>
          <cell r="DR45">
            <v>0</v>
          </cell>
          <cell r="DS45">
            <v>0</v>
          </cell>
          <cell r="DT45">
            <v>0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E45">
            <v>0</v>
          </cell>
        </row>
        <row r="46"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0</v>
          </cell>
          <cell r="CZ46">
            <v>0</v>
          </cell>
          <cell r="DA46">
            <v>0</v>
          </cell>
          <cell r="DB46">
            <v>0</v>
          </cell>
          <cell r="DC46">
            <v>0</v>
          </cell>
          <cell r="DD46">
            <v>0</v>
          </cell>
          <cell r="DE46">
            <v>0</v>
          </cell>
          <cell r="DF46">
            <v>0</v>
          </cell>
          <cell r="DG46">
            <v>0</v>
          </cell>
          <cell r="DH46">
            <v>0</v>
          </cell>
          <cell r="DI46">
            <v>0</v>
          </cell>
          <cell r="DJ46">
            <v>0</v>
          </cell>
          <cell r="DK46">
            <v>0</v>
          </cell>
          <cell r="DL46">
            <v>0</v>
          </cell>
          <cell r="DM46">
            <v>0</v>
          </cell>
          <cell r="DN46">
            <v>0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E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0</v>
          </cell>
          <cell r="CZ47">
            <v>0</v>
          </cell>
          <cell r="DA47">
            <v>0</v>
          </cell>
          <cell r="DB47">
            <v>0</v>
          </cell>
          <cell r="DC47">
            <v>0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H47">
            <v>0</v>
          </cell>
          <cell r="DI47">
            <v>0</v>
          </cell>
          <cell r="DJ47">
            <v>0</v>
          </cell>
          <cell r="DK47">
            <v>0</v>
          </cell>
          <cell r="DL47">
            <v>0</v>
          </cell>
          <cell r="DM47">
            <v>0</v>
          </cell>
          <cell r="DN47">
            <v>0</v>
          </cell>
          <cell r="DO47">
            <v>0</v>
          </cell>
          <cell r="DP47">
            <v>0</v>
          </cell>
          <cell r="DQ47">
            <v>0</v>
          </cell>
          <cell r="DR47">
            <v>0</v>
          </cell>
          <cell r="DS47">
            <v>0</v>
          </cell>
          <cell r="DT47">
            <v>0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E47">
            <v>0</v>
          </cell>
        </row>
        <row r="48"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0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0</v>
          </cell>
          <cell r="DK48">
            <v>0</v>
          </cell>
          <cell r="DL48">
            <v>0</v>
          </cell>
          <cell r="DM48">
            <v>0</v>
          </cell>
          <cell r="DN48">
            <v>0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E48">
            <v>0</v>
          </cell>
        </row>
        <row r="49"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0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0</v>
          </cell>
          <cell r="CZ49">
            <v>0</v>
          </cell>
          <cell r="DA49">
            <v>0</v>
          </cell>
          <cell r="DB49">
            <v>0</v>
          </cell>
          <cell r="DC49">
            <v>0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H49">
            <v>0</v>
          </cell>
          <cell r="DI49">
            <v>0</v>
          </cell>
          <cell r="DJ49">
            <v>0</v>
          </cell>
          <cell r="DK49">
            <v>0</v>
          </cell>
          <cell r="DL49">
            <v>0</v>
          </cell>
          <cell r="DM49">
            <v>0</v>
          </cell>
          <cell r="DN49">
            <v>0</v>
          </cell>
          <cell r="DO49">
            <v>0</v>
          </cell>
          <cell r="DP49">
            <v>0</v>
          </cell>
          <cell r="DQ49">
            <v>0</v>
          </cell>
          <cell r="DR49">
            <v>0</v>
          </cell>
          <cell r="DS49">
            <v>0</v>
          </cell>
          <cell r="DT49">
            <v>0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E49">
            <v>0</v>
          </cell>
        </row>
        <row r="50"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K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W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0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0</v>
          </cell>
          <cell r="DK50">
            <v>0</v>
          </cell>
          <cell r="DL50">
            <v>0</v>
          </cell>
          <cell r="DM50">
            <v>0</v>
          </cell>
          <cell r="DN50">
            <v>0</v>
          </cell>
          <cell r="DO50">
            <v>0</v>
          </cell>
          <cell r="DP50">
            <v>0</v>
          </cell>
          <cell r="DQ50">
            <v>0</v>
          </cell>
          <cell r="DR50">
            <v>0</v>
          </cell>
          <cell r="DS50">
            <v>0</v>
          </cell>
          <cell r="DT50">
            <v>0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E50">
            <v>0</v>
          </cell>
        </row>
        <row r="51"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  <cell r="DA51">
            <v>0</v>
          </cell>
          <cell r="DB51">
            <v>0</v>
          </cell>
          <cell r="DC51">
            <v>0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H51">
            <v>0</v>
          </cell>
          <cell r="DI51">
            <v>0</v>
          </cell>
          <cell r="DJ51">
            <v>0</v>
          </cell>
          <cell r="DK51">
            <v>0</v>
          </cell>
          <cell r="DL51">
            <v>0</v>
          </cell>
          <cell r="DM51">
            <v>0</v>
          </cell>
          <cell r="DN51">
            <v>0</v>
          </cell>
          <cell r="DO51">
            <v>0</v>
          </cell>
          <cell r="DP51">
            <v>0</v>
          </cell>
          <cell r="DQ51">
            <v>0</v>
          </cell>
          <cell r="DR51">
            <v>0</v>
          </cell>
          <cell r="DS51">
            <v>0</v>
          </cell>
          <cell r="DT51">
            <v>0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E51">
            <v>0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O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0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0</v>
          </cell>
          <cell r="DK52">
            <v>0</v>
          </cell>
          <cell r="DL52">
            <v>0</v>
          </cell>
          <cell r="DM52">
            <v>0</v>
          </cell>
          <cell r="DN52">
            <v>0</v>
          </cell>
          <cell r="DO52">
            <v>0</v>
          </cell>
          <cell r="DP52">
            <v>0</v>
          </cell>
          <cell r="DQ52">
            <v>0</v>
          </cell>
          <cell r="DR52">
            <v>0</v>
          </cell>
          <cell r="DS52">
            <v>0</v>
          </cell>
          <cell r="DT52">
            <v>0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E52">
            <v>0</v>
          </cell>
        </row>
        <row r="53"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AA53">
            <v>0</v>
          </cell>
          <cell r="AB53">
            <v>0</v>
          </cell>
          <cell r="AC53">
            <v>0</v>
          </cell>
          <cell r="AG53">
            <v>0</v>
          </cell>
          <cell r="AH53">
            <v>0</v>
          </cell>
          <cell r="AI53">
            <v>0</v>
          </cell>
          <cell r="AM53">
            <v>0</v>
          </cell>
          <cell r="AN53">
            <v>0</v>
          </cell>
          <cell r="AO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0</v>
          </cell>
          <cell r="DL53">
            <v>0</v>
          </cell>
          <cell r="DM53">
            <v>0</v>
          </cell>
          <cell r="DN53">
            <v>0</v>
          </cell>
          <cell r="DO53">
            <v>0</v>
          </cell>
          <cell r="DP53">
            <v>0</v>
          </cell>
          <cell r="DQ53">
            <v>0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E53">
            <v>0</v>
          </cell>
        </row>
        <row r="54"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N54">
            <v>0</v>
          </cell>
          <cell r="AO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CA54">
            <v>0</v>
          </cell>
          <cell r="CE54">
            <v>0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E54">
            <v>0</v>
          </cell>
        </row>
        <row r="55"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CA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E55">
            <v>0</v>
          </cell>
        </row>
        <row r="56"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E56">
            <v>0</v>
          </cell>
        </row>
        <row r="57"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CA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E57">
            <v>0</v>
          </cell>
        </row>
        <row r="58"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E58">
            <v>0</v>
          </cell>
        </row>
        <row r="59"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E59">
            <v>0</v>
          </cell>
        </row>
        <row r="60"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N60">
            <v>0</v>
          </cell>
          <cell r="AO60">
            <v>0</v>
          </cell>
          <cell r="AT60">
            <v>0</v>
          </cell>
          <cell r="AU60">
            <v>0</v>
          </cell>
          <cell r="AY60">
            <v>0</v>
          </cell>
          <cell r="AZ60">
            <v>0</v>
          </cell>
          <cell r="BA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E60">
            <v>0</v>
          </cell>
        </row>
        <row r="61"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E61">
            <v>0</v>
          </cell>
        </row>
        <row r="62"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Y62">
            <v>0</v>
          </cell>
          <cell r="AZ62">
            <v>0</v>
          </cell>
          <cell r="BA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E62">
            <v>0</v>
          </cell>
        </row>
        <row r="63"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E63">
            <v>0</v>
          </cell>
        </row>
        <row r="64"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T64">
            <v>0</v>
          </cell>
          <cell r="AU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E64">
            <v>0</v>
          </cell>
        </row>
        <row r="65"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E65">
            <v>0</v>
          </cell>
        </row>
        <row r="66"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N66">
            <v>0</v>
          </cell>
          <cell r="AO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B66">
            <v>0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0</v>
          </cell>
          <cell r="CW66">
            <v>0</v>
          </cell>
          <cell r="CX66">
            <v>0</v>
          </cell>
          <cell r="CY66">
            <v>0</v>
          </cell>
          <cell r="CZ66">
            <v>0</v>
          </cell>
          <cell r="DA66">
            <v>0</v>
          </cell>
          <cell r="DB66">
            <v>0</v>
          </cell>
          <cell r="DC66">
            <v>0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H66">
            <v>0</v>
          </cell>
          <cell r="DI66">
            <v>0</v>
          </cell>
          <cell r="DJ66">
            <v>0</v>
          </cell>
          <cell r="DK66">
            <v>0</v>
          </cell>
          <cell r="DL66">
            <v>0</v>
          </cell>
          <cell r="DM66">
            <v>0</v>
          </cell>
          <cell r="DN66">
            <v>0</v>
          </cell>
          <cell r="DO66">
            <v>0</v>
          </cell>
          <cell r="DP66">
            <v>0</v>
          </cell>
          <cell r="DQ66">
            <v>0</v>
          </cell>
          <cell r="DR66">
            <v>0</v>
          </cell>
          <cell r="DS66">
            <v>0</v>
          </cell>
          <cell r="DT66">
            <v>0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DZ66">
            <v>0</v>
          </cell>
          <cell r="EA66">
            <v>0</v>
          </cell>
          <cell r="EB66">
            <v>0</v>
          </cell>
          <cell r="EC66">
            <v>0</v>
          </cell>
          <cell r="EE66">
            <v>0</v>
          </cell>
        </row>
        <row r="67"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Y67">
            <v>0</v>
          </cell>
          <cell r="AZ67">
            <v>0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>
            <v>0</v>
          </cell>
          <cell r="BF67">
            <v>0</v>
          </cell>
          <cell r="BG67">
            <v>0</v>
          </cell>
          <cell r="BH67">
            <v>0</v>
          </cell>
          <cell r="BI67">
            <v>0</v>
          </cell>
          <cell r="BJ67">
            <v>0</v>
          </cell>
          <cell r="BK67">
            <v>0</v>
          </cell>
          <cell r="BL67">
            <v>0</v>
          </cell>
          <cell r="BM67">
            <v>0</v>
          </cell>
          <cell r="BN67">
            <v>0</v>
          </cell>
          <cell r="BO67">
            <v>0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B67">
            <v>0</v>
          </cell>
          <cell r="CC67">
            <v>0</v>
          </cell>
          <cell r="CD67">
            <v>0</v>
          </cell>
          <cell r="CE67">
            <v>0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  <cell r="CV67">
            <v>0</v>
          </cell>
          <cell r="CW67">
            <v>0</v>
          </cell>
          <cell r="CX67">
            <v>0</v>
          </cell>
          <cell r="CY67">
            <v>0</v>
          </cell>
          <cell r="CZ67">
            <v>0</v>
          </cell>
          <cell r="DA67">
            <v>0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0</v>
          </cell>
          <cell r="DQ67">
            <v>0</v>
          </cell>
          <cell r="DR67">
            <v>0</v>
          </cell>
          <cell r="DS67">
            <v>0</v>
          </cell>
          <cell r="DT67">
            <v>0</v>
          </cell>
          <cell r="DU67">
            <v>0</v>
          </cell>
          <cell r="DV67">
            <v>0</v>
          </cell>
          <cell r="DW67">
            <v>0</v>
          </cell>
          <cell r="DX67">
            <v>0</v>
          </cell>
          <cell r="DY67">
            <v>0</v>
          </cell>
          <cell r="DZ67">
            <v>0</v>
          </cell>
          <cell r="EA67">
            <v>0</v>
          </cell>
          <cell r="EB67">
            <v>0</v>
          </cell>
          <cell r="EC67">
            <v>0</v>
          </cell>
          <cell r="EE67">
            <v>0</v>
          </cell>
        </row>
        <row r="68"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CA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  <cell r="CV68">
            <v>0</v>
          </cell>
          <cell r="CW68">
            <v>0</v>
          </cell>
          <cell r="CX68">
            <v>0</v>
          </cell>
          <cell r="CY68">
            <v>0</v>
          </cell>
          <cell r="CZ68">
            <v>0</v>
          </cell>
          <cell r="DA68">
            <v>0</v>
          </cell>
          <cell r="DB68">
            <v>0</v>
          </cell>
          <cell r="DC68">
            <v>0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H68">
            <v>0</v>
          </cell>
          <cell r="DI68">
            <v>0</v>
          </cell>
          <cell r="DJ68">
            <v>0</v>
          </cell>
          <cell r="DK68">
            <v>0</v>
          </cell>
          <cell r="DL68">
            <v>0</v>
          </cell>
          <cell r="DM68">
            <v>0</v>
          </cell>
          <cell r="DN68">
            <v>0</v>
          </cell>
          <cell r="DO68">
            <v>0</v>
          </cell>
          <cell r="DP68">
            <v>0</v>
          </cell>
          <cell r="DQ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B68">
            <v>0</v>
          </cell>
          <cell r="EC68">
            <v>0</v>
          </cell>
          <cell r="EE68">
            <v>0</v>
          </cell>
        </row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Y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  <cell r="CV69">
            <v>0</v>
          </cell>
          <cell r="CW69">
            <v>0</v>
          </cell>
          <cell r="CX69">
            <v>0</v>
          </cell>
          <cell r="CY69">
            <v>0</v>
          </cell>
          <cell r="CZ69">
            <v>0</v>
          </cell>
          <cell r="DA69">
            <v>0</v>
          </cell>
          <cell r="DB69">
            <v>0</v>
          </cell>
          <cell r="DC69">
            <v>0</v>
          </cell>
          <cell r="DD69">
            <v>0</v>
          </cell>
          <cell r="DE69">
            <v>0</v>
          </cell>
          <cell r="DF69">
            <v>0</v>
          </cell>
          <cell r="DG69">
            <v>0</v>
          </cell>
          <cell r="DH69">
            <v>0</v>
          </cell>
          <cell r="DI69">
            <v>0</v>
          </cell>
          <cell r="DJ69">
            <v>0</v>
          </cell>
          <cell r="DK69">
            <v>0</v>
          </cell>
          <cell r="DL69">
            <v>0</v>
          </cell>
          <cell r="DM69">
            <v>0</v>
          </cell>
          <cell r="DN69">
            <v>0</v>
          </cell>
          <cell r="DO69">
            <v>0</v>
          </cell>
          <cell r="DP69">
            <v>0</v>
          </cell>
          <cell r="DQ69">
            <v>0</v>
          </cell>
          <cell r="DR69">
            <v>0</v>
          </cell>
          <cell r="DS69">
            <v>0</v>
          </cell>
          <cell r="DT69">
            <v>0</v>
          </cell>
          <cell r="DU69">
            <v>0</v>
          </cell>
          <cell r="DV69">
            <v>0</v>
          </cell>
          <cell r="DW69">
            <v>0</v>
          </cell>
          <cell r="DX69">
            <v>0</v>
          </cell>
          <cell r="DY69">
            <v>0</v>
          </cell>
          <cell r="DZ69">
            <v>0</v>
          </cell>
          <cell r="EA69">
            <v>0</v>
          </cell>
          <cell r="EB69">
            <v>0</v>
          </cell>
          <cell r="EC69">
            <v>0</v>
          </cell>
          <cell r="EE69">
            <v>0</v>
          </cell>
        </row>
        <row r="70"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>
            <v>0</v>
          </cell>
          <cell r="BF70">
            <v>0</v>
          </cell>
          <cell r="BG70">
            <v>0</v>
          </cell>
          <cell r="BH70">
            <v>0</v>
          </cell>
          <cell r="BI70">
            <v>0</v>
          </cell>
          <cell r="BJ70">
            <v>0</v>
          </cell>
          <cell r="BK70">
            <v>0</v>
          </cell>
          <cell r="BL70">
            <v>0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  <cell r="CV70">
            <v>0</v>
          </cell>
          <cell r="CW70">
            <v>0</v>
          </cell>
          <cell r="CX70">
            <v>0</v>
          </cell>
          <cell r="CY70">
            <v>0</v>
          </cell>
          <cell r="CZ70">
            <v>0</v>
          </cell>
          <cell r="DA70">
            <v>0</v>
          </cell>
          <cell r="DB70">
            <v>0</v>
          </cell>
          <cell r="DC70">
            <v>0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H70">
            <v>0</v>
          </cell>
          <cell r="DI70">
            <v>0</v>
          </cell>
          <cell r="DJ70">
            <v>0</v>
          </cell>
          <cell r="DK70">
            <v>0</v>
          </cell>
          <cell r="DL70">
            <v>0</v>
          </cell>
          <cell r="DM70">
            <v>0</v>
          </cell>
          <cell r="DN70">
            <v>0</v>
          </cell>
          <cell r="DO70">
            <v>0</v>
          </cell>
          <cell r="DP70">
            <v>0</v>
          </cell>
          <cell r="DQ70">
            <v>0</v>
          </cell>
          <cell r="DR70">
            <v>0</v>
          </cell>
          <cell r="DS70">
            <v>0</v>
          </cell>
          <cell r="DT70">
            <v>0</v>
          </cell>
          <cell r="DU70">
            <v>0</v>
          </cell>
          <cell r="DV70">
            <v>0</v>
          </cell>
          <cell r="DW70">
            <v>0</v>
          </cell>
          <cell r="DX70">
            <v>0</v>
          </cell>
          <cell r="DY70">
            <v>0</v>
          </cell>
          <cell r="DZ70">
            <v>0</v>
          </cell>
          <cell r="EA70">
            <v>0</v>
          </cell>
          <cell r="EB70">
            <v>0</v>
          </cell>
          <cell r="EC70">
            <v>0</v>
          </cell>
          <cell r="EE70">
            <v>0</v>
          </cell>
        </row>
        <row r="71">
          <cell r="O71">
            <v>0</v>
          </cell>
          <cell r="P71">
            <v>0</v>
          </cell>
          <cell r="Q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>
            <v>0</v>
          </cell>
          <cell r="BF71">
            <v>0</v>
          </cell>
          <cell r="BG71">
            <v>0</v>
          </cell>
          <cell r="BH71">
            <v>0</v>
          </cell>
          <cell r="BI71">
            <v>0</v>
          </cell>
          <cell r="BJ71">
            <v>0</v>
          </cell>
          <cell r="BK71">
            <v>0</v>
          </cell>
          <cell r="BL71">
            <v>0</v>
          </cell>
          <cell r="BM71">
            <v>0</v>
          </cell>
          <cell r="BN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  <cell r="CV71">
            <v>0</v>
          </cell>
          <cell r="CW71">
            <v>0</v>
          </cell>
          <cell r="CX71">
            <v>0</v>
          </cell>
          <cell r="CY71">
            <v>0</v>
          </cell>
          <cell r="CZ71">
            <v>0</v>
          </cell>
          <cell r="DA71">
            <v>0</v>
          </cell>
          <cell r="DB71">
            <v>0</v>
          </cell>
          <cell r="DC71">
            <v>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H71">
            <v>0</v>
          </cell>
          <cell r="DI71">
            <v>0</v>
          </cell>
          <cell r="DJ71">
            <v>0</v>
          </cell>
          <cell r="DK71">
            <v>0</v>
          </cell>
          <cell r="DL71">
            <v>0</v>
          </cell>
          <cell r="DM71">
            <v>0</v>
          </cell>
          <cell r="DN71">
            <v>0</v>
          </cell>
          <cell r="DO71">
            <v>0</v>
          </cell>
          <cell r="DP71">
            <v>0</v>
          </cell>
          <cell r="DQ71">
            <v>0</v>
          </cell>
          <cell r="DR71">
            <v>0</v>
          </cell>
          <cell r="DS71">
            <v>0</v>
          </cell>
          <cell r="DT71">
            <v>0</v>
          </cell>
          <cell r="DU71">
            <v>0</v>
          </cell>
          <cell r="DV71">
            <v>0</v>
          </cell>
          <cell r="DW71">
            <v>0</v>
          </cell>
          <cell r="DX71">
            <v>0</v>
          </cell>
          <cell r="DY71">
            <v>0</v>
          </cell>
          <cell r="DZ71">
            <v>0</v>
          </cell>
          <cell r="EA71">
            <v>0</v>
          </cell>
          <cell r="EB71">
            <v>0</v>
          </cell>
          <cell r="EC71">
            <v>0</v>
          </cell>
          <cell r="EE71">
            <v>0</v>
          </cell>
        </row>
        <row r="72"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Z72">
            <v>0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>
            <v>0</v>
          </cell>
          <cell r="BF72">
            <v>0</v>
          </cell>
          <cell r="BG72">
            <v>0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B72">
            <v>0</v>
          </cell>
          <cell r="CC72">
            <v>0</v>
          </cell>
          <cell r="CD72">
            <v>0</v>
          </cell>
          <cell r="CE72">
            <v>0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O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  <cell r="CV72">
            <v>0</v>
          </cell>
          <cell r="CW72">
            <v>0</v>
          </cell>
          <cell r="CX72">
            <v>0</v>
          </cell>
          <cell r="CY72">
            <v>0</v>
          </cell>
          <cell r="CZ72">
            <v>0</v>
          </cell>
          <cell r="DA72">
            <v>0</v>
          </cell>
          <cell r="DB72">
            <v>0</v>
          </cell>
          <cell r="DC72">
            <v>0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H72">
            <v>0</v>
          </cell>
          <cell r="DI72">
            <v>0</v>
          </cell>
          <cell r="DJ72">
            <v>0</v>
          </cell>
          <cell r="DK72">
            <v>0</v>
          </cell>
          <cell r="DL72">
            <v>0</v>
          </cell>
          <cell r="DM72">
            <v>0</v>
          </cell>
          <cell r="DN72">
            <v>0</v>
          </cell>
          <cell r="DO72">
            <v>0</v>
          </cell>
          <cell r="DP72">
            <v>0</v>
          </cell>
          <cell r="DQ72">
            <v>0</v>
          </cell>
          <cell r="DR72">
            <v>0</v>
          </cell>
          <cell r="DS72">
            <v>0</v>
          </cell>
          <cell r="DT72">
            <v>0</v>
          </cell>
          <cell r="DU72">
            <v>0</v>
          </cell>
          <cell r="DV72">
            <v>0</v>
          </cell>
          <cell r="DW72">
            <v>0</v>
          </cell>
          <cell r="DX72">
            <v>0</v>
          </cell>
          <cell r="DY72">
            <v>0</v>
          </cell>
          <cell r="DZ72">
            <v>0</v>
          </cell>
          <cell r="EA72">
            <v>0</v>
          </cell>
          <cell r="EB72">
            <v>0</v>
          </cell>
          <cell r="EC72">
            <v>0</v>
          </cell>
          <cell r="EE72">
            <v>0</v>
          </cell>
        </row>
        <row r="73"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N73">
            <v>0</v>
          </cell>
          <cell r="AO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E73">
            <v>0</v>
          </cell>
        </row>
        <row r="74"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E74">
            <v>0</v>
          </cell>
        </row>
        <row r="75"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N75">
            <v>0</v>
          </cell>
          <cell r="AO75">
            <v>0</v>
          </cell>
          <cell r="AQ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0</v>
          </cell>
          <cell r="AZ75">
            <v>0</v>
          </cell>
          <cell r="BA75">
            <v>0</v>
          </cell>
          <cell r="BB75">
            <v>0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E75">
            <v>0</v>
          </cell>
        </row>
        <row r="76"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CA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E76">
            <v>0</v>
          </cell>
        </row>
        <row r="77"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0</v>
          </cell>
          <cell r="AZ77">
            <v>0</v>
          </cell>
          <cell r="BA77">
            <v>0</v>
          </cell>
          <cell r="BB77">
            <v>0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E77">
            <v>0</v>
          </cell>
        </row>
        <row r="78"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0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0</v>
          </cell>
          <cell r="CW78">
            <v>0</v>
          </cell>
          <cell r="CX78">
            <v>0</v>
          </cell>
          <cell r="CY78">
            <v>0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0</v>
          </cell>
          <cell r="DK78">
            <v>0</v>
          </cell>
          <cell r="DL78">
            <v>0</v>
          </cell>
          <cell r="DM78">
            <v>0</v>
          </cell>
          <cell r="DN78">
            <v>0</v>
          </cell>
          <cell r="DO78">
            <v>0</v>
          </cell>
          <cell r="DP78">
            <v>0</v>
          </cell>
          <cell r="DQ78">
            <v>0</v>
          </cell>
          <cell r="DR78">
            <v>0</v>
          </cell>
          <cell r="DS78">
            <v>0</v>
          </cell>
          <cell r="DT78">
            <v>0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DZ78">
            <v>0</v>
          </cell>
          <cell r="EA78">
            <v>0</v>
          </cell>
          <cell r="EB78">
            <v>0</v>
          </cell>
          <cell r="EC78">
            <v>0</v>
          </cell>
          <cell r="EE78">
            <v>0</v>
          </cell>
        </row>
        <row r="79"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E79">
            <v>0</v>
          </cell>
        </row>
        <row r="80"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W80">
            <v>0</v>
          </cell>
          <cell r="AZ80">
            <v>0</v>
          </cell>
          <cell r="BA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E80">
            <v>0</v>
          </cell>
        </row>
        <row r="81"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0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E81">
            <v>0</v>
          </cell>
        </row>
        <row r="82"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Y82">
            <v>0</v>
          </cell>
          <cell r="AZ82">
            <v>0</v>
          </cell>
          <cell r="BA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B82">
            <v>0</v>
          </cell>
          <cell r="CC82">
            <v>0</v>
          </cell>
          <cell r="CD82">
            <v>0</v>
          </cell>
          <cell r="CE82">
            <v>0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  <cell r="CR82">
            <v>0</v>
          </cell>
          <cell r="CS82">
            <v>0</v>
          </cell>
          <cell r="CT82">
            <v>0</v>
          </cell>
          <cell r="CU82">
            <v>0</v>
          </cell>
          <cell r="CV82">
            <v>0</v>
          </cell>
          <cell r="CW82">
            <v>0</v>
          </cell>
          <cell r="CX82">
            <v>0</v>
          </cell>
          <cell r="CY82">
            <v>0</v>
          </cell>
          <cell r="CZ82">
            <v>0</v>
          </cell>
          <cell r="DA82">
            <v>0</v>
          </cell>
          <cell r="DB82">
            <v>0</v>
          </cell>
          <cell r="DC82">
            <v>0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H82">
            <v>0</v>
          </cell>
          <cell r="DI82">
            <v>0</v>
          </cell>
          <cell r="DJ82">
            <v>0</v>
          </cell>
          <cell r="DK82">
            <v>0</v>
          </cell>
          <cell r="DL82">
            <v>0</v>
          </cell>
          <cell r="DM82">
            <v>0</v>
          </cell>
          <cell r="DN82">
            <v>0</v>
          </cell>
          <cell r="DO82">
            <v>0</v>
          </cell>
          <cell r="DP82">
            <v>0</v>
          </cell>
          <cell r="DQ82">
            <v>0</v>
          </cell>
          <cell r="DR82">
            <v>0</v>
          </cell>
          <cell r="DS82">
            <v>0</v>
          </cell>
          <cell r="DT82">
            <v>0</v>
          </cell>
          <cell r="DU82">
            <v>0</v>
          </cell>
          <cell r="DV82">
            <v>0</v>
          </cell>
          <cell r="DW82">
            <v>0</v>
          </cell>
          <cell r="DX82">
            <v>0</v>
          </cell>
          <cell r="DY82">
            <v>0</v>
          </cell>
          <cell r="DZ82">
            <v>0</v>
          </cell>
          <cell r="EA82">
            <v>0</v>
          </cell>
          <cell r="EB82">
            <v>0</v>
          </cell>
          <cell r="EC82">
            <v>0</v>
          </cell>
          <cell r="EE82">
            <v>0</v>
          </cell>
        </row>
        <row r="83"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K83">
            <v>0</v>
          </cell>
          <cell r="AM83">
            <v>0</v>
          </cell>
          <cell r="AN83">
            <v>0</v>
          </cell>
          <cell r="AO83">
            <v>0</v>
          </cell>
          <cell r="AQ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0</v>
          </cell>
          <cell r="BA83">
            <v>0</v>
          </cell>
          <cell r="BB83">
            <v>0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B83">
            <v>0</v>
          </cell>
          <cell r="CC83">
            <v>0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0</v>
          </cell>
          <cell r="CS83">
            <v>0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E83">
            <v>0</v>
          </cell>
        </row>
        <row r="84"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N84">
            <v>0</v>
          </cell>
          <cell r="AO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B84">
            <v>0</v>
          </cell>
          <cell r="CC84">
            <v>0</v>
          </cell>
          <cell r="CD84">
            <v>0</v>
          </cell>
          <cell r="CE84">
            <v>0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  <cell r="CR84">
            <v>0</v>
          </cell>
          <cell r="CS84">
            <v>0</v>
          </cell>
          <cell r="CT84">
            <v>0</v>
          </cell>
          <cell r="CU84">
            <v>0</v>
          </cell>
          <cell r="CV84">
            <v>0</v>
          </cell>
          <cell r="CW84">
            <v>0</v>
          </cell>
          <cell r="CX84">
            <v>0</v>
          </cell>
          <cell r="CY84">
            <v>0</v>
          </cell>
          <cell r="CZ84">
            <v>0</v>
          </cell>
          <cell r="DA84">
            <v>0</v>
          </cell>
          <cell r="DB84">
            <v>0</v>
          </cell>
          <cell r="DC84">
            <v>0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H84">
            <v>0</v>
          </cell>
          <cell r="DI84">
            <v>0</v>
          </cell>
          <cell r="DJ84">
            <v>0</v>
          </cell>
          <cell r="DK84">
            <v>0</v>
          </cell>
          <cell r="DL84">
            <v>0</v>
          </cell>
          <cell r="DM84">
            <v>0</v>
          </cell>
          <cell r="DN84">
            <v>0</v>
          </cell>
          <cell r="DO84">
            <v>0</v>
          </cell>
          <cell r="DP84">
            <v>0</v>
          </cell>
          <cell r="DQ84">
            <v>0</v>
          </cell>
          <cell r="DR84">
            <v>0</v>
          </cell>
          <cell r="DS84">
            <v>0</v>
          </cell>
          <cell r="DT84">
            <v>0</v>
          </cell>
          <cell r="DU84">
            <v>0</v>
          </cell>
          <cell r="DV84">
            <v>0</v>
          </cell>
          <cell r="DW84">
            <v>0</v>
          </cell>
          <cell r="DX84">
            <v>0</v>
          </cell>
          <cell r="DY84">
            <v>0</v>
          </cell>
          <cell r="DZ84">
            <v>0</v>
          </cell>
          <cell r="EA84">
            <v>0</v>
          </cell>
          <cell r="EB84">
            <v>0</v>
          </cell>
          <cell r="EC84">
            <v>0</v>
          </cell>
          <cell r="EE84">
            <v>0</v>
          </cell>
        </row>
        <row r="85"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  <cell r="CV85">
            <v>0</v>
          </cell>
          <cell r="CW85">
            <v>0</v>
          </cell>
          <cell r="CX85">
            <v>0</v>
          </cell>
          <cell r="CY85">
            <v>0</v>
          </cell>
          <cell r="CZ85">
            <v>0</v>
          </cell>
          <cell r="DA85">
            <v>0</v>
          </cell>
          <cell r="DB85">
            <v>0</v>
          </cell>
          <cell r="DC85">
            <v>0</v>
          </cell>
          <cell r="DD85">
            <v>0</v>
          </cell>
          <cell r="DE85">
            <v>0</v>
          </cell>
          <cell r="DI85">
            <v>0</v>
          </cell>
          <cell r="DJ85">
            <v>0</v>
          </cell>
          <cell r="DK85">
            <v>0</v>
          </cell>
          <cell r="DL85">
            <v>0</v>
          </cell>
          <cell r="DM85">
            <v>0</v>
          </cell>
          <cell r="DN85">
            <v>0</v>
          </cell>
          <cell r="DO85">
            <v>0</v>
          </cell>
          <cell r="DP85">
            <v>0</v>
          </cell>
          <cell r="DQ85">
            <v>0</v>
          </cell>
          <cell r="DR85">
            <v>0</v>
          </cell>
          <cell r="DS85">
            <v>0</v>
          </cell>
          <cell r="DT85">
            <v>0</v>
          </cell>
          <cell r="DU85">
            <v>0</v>
          </cell>
          <cell r="DV85">
            <v>0</v>
          </cell>
          <cell r="DW85">
            <v>0</v>
          </cell>
          <cell r="DX85">
            <v>0</v>
          </cell>
          <cell r="DY85">
            <v>0</v>
          </cell>
          <cell r="DZ85">
            <v>0</v>
          </cell>
          <cell r="EA85">
            <v>0</v>
          </cell>
          <cell r="EB85">
            <v>0</v>
          </cell>
          <cell r="EC85">
            <v>0</v>
          </cell>
          <cell r="EE85">
            <v>0</v>
          </cell>
        </row>
        <row r="86"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E86">
            <v>0</v>
          </cell>
        </row>
        <row r="87"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E87">
            <v>0</v>
          </cell>
        </row>
        <row r="88"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0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E88">
            <v>0</v>
          </cell>
        </row>
        <row r="89"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0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B89">
            <v>0</v>
          </cell>
          <cell r="CC89">
            <v>0</v>
          </cell>
          <cell r="CD89">
            <v>0</v>
          </cell>
          <cell r="CE89">
            <v>0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  <cell r="CQ89">
            <v>0</v>
          </cell>
          <cell r="CR89">
            <v>0</v>
          </cell>
          <cell r="CS89">
            <v>0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0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E89">
            <v>0</v>
          </cell>
        </row>
        <row r="90"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  <cell r="CR90">
            <v>0</v>
          </cell>
          <cell r="CS90">
            <v>0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0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E90">
            <v>0</v>
          </cell>
        </row>
        <row r="91"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N91">
            <v>0</v>
          </cell>
          <cell r="AO91">
            <v>0</v>
          </cell>
          <cell r="AS91">
            <v>0</v>
          </cell>
          <cell r="AT91">
            <v>0</v>
          </cell>
          <cell r="AU91">
            <v>0</v>
          </cell>
          <cell r="AY91">
            <v>0</v>
          </cell>
          <cell r="AZ91">
            <v>0</v>
          </cell>
          <cell r="BA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E91">
            <v>0</v>
          </cell>
        </row>
        <row r="92"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E92">
            <v>0</v>
          </cell>
        </row>
        <row r="93"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Z93">
            <v>0</v>
          </cell>
          <cell r="BA93">
            <v>0</v>
          </cell>
          <cell r="BB93">
            <v>0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CA93">
            <v>0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  <cell r="CR93">
            <v>0</v>
          </cell>
          <cell r="CS93">
            <v>0</v>
          </cell>
          <cell r="CT93">
            <v>0</v>
          </cell>
          <cell r="CU93">
            <v>0</v>
          </cell>
          <cell r="CV93">
            <v>0</v>
          </cell>
          <cell r="CW93">
            <v>0</v>
          </cell>
          <cell r="CX93">
            <v>0</v>
          </cell>
          <cell r="CY93">
            <v>0</v>
          </cell>
          <cell r="CZ93">
            <v>0</v>
          </cell>
          <cell r="DA93">
            <v>0</v>
          </cell>
          <cell r="DB93">
            <v>0</v>
          </cell>
          <cell r="DC93">
            <v>0</v>
          </cell>
          <cell r="DD93">
            <v>0</v>
          </cell>
          <cell r="DE93">
            <v>0</v>
          </cell>
          <cell r="DF93">
            <v>0</v>
          </cell>
          <cell r="DG93">
            <v>0</v>
          </cell>
          <cell r="DH93">
            <v>0</v>
          </cell>
          <cell r="DI93">
            <v>0</v>
          </cell>
          <cell r="DJ93">
            <v>0</v>
          </cell>
          <cell r="DK93">
            <v>0</v>
          </cell>
          <cell r="DL93">
            <v>0</v>
          </cell>
          <cell r="DM93">
            <v>0</v>
          </cell>
          <cell r="DN93">
            <v>0</v>
          </cell>
          <cell r="DO93">
            <v>0</v>
          </cell>
          <cell r="DP93">
            <v>0</v>
          </cell>
          <cell r="DQ93">
            <v>0</v>
          </cell>
          <cell r="DU93">
            <v>0</v>
          </cell>
          <cell r="DV93">
            <v>0</v>
          </cell>
          <cell r="DW93">
            <v>0</v>
          </cell>
          <cell r="DX93">
            <v>0</v>
          </cell>
          <cell r="DY93">
            <v>0</v>
          </cell>
          <cell r="DZ93">
            <v>0</v>
          </cell>
          <cell r="EA93">
            <v>0</v>
          </cell>
          <cell r="EB93">
            <v>0</v>
          </cell>
          <cell r="EC93">
            <v>0</v>
          </cell>
          <cell r="EE93">
            <v>0</v>
          </cell>
        </row>
      </sheetData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январь"/>
      <sheetName val="февраль"/>
      <sheetName val="март"/>
      <sheetName val="1 квартал"/>
      <sheetName val="апрель"/>
      <sheetName val="май"/>
      <sheetName val="июнь"/>
      <sheetName val="2 квартал"/>
      <sheetName val="1 полугодие"/>
      <sheetName val="июль"/>
      <sheetName val="август"/>
      <sheetName val="сентябрь"/>
      <sheetName val="3 квартал"/>
      <sheetName val="9 месяцев"/>
      <sheetName val="октябрь"/>
      <sheetName val="ноябрь"/>
      <sheetName val="декабрь"/>
      <sheetName val="4 квартал"/>
      <sheetName val="год"/>
      <sheetName val="железнодорожный"/>
      <sheetName val="жд за полугодие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12">
          <cell r="K12">
            <v>-133.98937599999999</v>
          </cell>
        </row>
        <row r="13">
          <cell r="K13">
            <v>-939.45244000000002</v>
          </cell>
        </row>
        <row r="14">
          <cell r="K14">
            <v>85.100139999999996</v>
          </cell>
        </row>
        <row r="15">
          <cell r="K15">
            <v>-79.106889999999993</v>
          </cell>
        </row>
        <row r="16">
          <cell r="K16">
            <v>-16.507169999999999</v>
          </cell>
        </row>
        <row r="17">
          <cell r="K17">
            <v>-13.336699999999993</v>
          </cell>
        </row>
        <row r="18">
          <cell r="K18">
            <v>82.514210000000006</v>
          </cell>
        </row>
        <row r="19">
          <cell r="K19">
            <v>83.110169999999997</v>
          </cell>
        </row>
        <row r="20">
          <cell r="K20">
            <v>15.670270000000073</v>
          </cell>
        </row>
        <row r="21">
          <cell r="K21">
            <v>-192.35470999999998</v>
          </cell>
        </row>
        <row r="22">
          <cell r="K22">
            <v>-106.29507000000011</v>
          </cell>
        </row>
        <row r="23">
          <cell r="K23">
            <v>-440.54750000000007</v>
          </cell>
        </row>
        <row r="24">
          <cell r="K24">
            <v>-173.53664000000003</v>
          </cell>
        </row>
        <row r="25">
          <cell r="K25">
            <v>-217.05937999999998</v>
          </cell>
        </row>
        <row r="26">
          <cell r="K26">
            <v>-17.323310000000006</v>
          </cell>
        </row>
        <row r="27">
          <cell r="K27">
            <v>-91.365400000000051</v>
          </cell>
        </row>
        <row r="28">
          <cell r="K28">
            <v>-51.549270000000064</v>
          </cell>
        </row>
        <row r="29">
          <cell r="K29">
            <v>269.13429000000002</v>
          </cell>
        </row>
        <row r="30">
          <cell r="K30">
            <v>621.73421999999994</v>
          </cell>
        </row>
        <row r="31">
          <cell r="K31">
            <v>-5.2302699999999973</v>
          </cell>
        </row>
        <row r="32">
          <cell r="K32">
            <v>209.51759999999999</v>
          </cell>
        </row>
        <row r="33">
          <cell r="K33">
            <v>429.67385000000002</v>
          </cell>
        </row>
        <row r="34">
          <cell r="K34">
            <v>113.88802999999996</v>
          </cell>
        </row>
        <row r="35">
          <cell r="K35">
            <v>-36.871389999999991</v>
          </cell>
        </row>
        <row r="36">
          <cell r="K36">
            <v>-59.970850000000063</v>
          </cell>
        </row>
        <row r="37">
          <cell r="K37">
            <v>-35.003759999999957</v>
          </cell>
        </row>
        <row r="38">
          <cell r="K38">
            <v>97.431159999999977</v>
          </cell>
        </row>
        <row r="39">
          <cell r="K39">
            <v>-731.33885000000009</v>
          </cell>
        </row>
        <row r="40">
          <cell r="K40">
            <v>-90.226409999999873</v>
          </cell>
        </row>
        <row r="41">
          <cell r="K41">
            <v>-326.02159999999998</v>
          </cell>
        </row>
        <row r="42">
          <cell r="K42">
            <v>153.64317999999992</v>
          </cell>
        </row>
        <row r="43">
          <cell r="K43">
            <v>-66.996990000000011</v>
          </cell>
        </row>
        <row r="44">
          <cell r="K44">
            <v>-605.25458000000003</v>
          </cell>
        </row>
        <row r="45">
          <cell r="K45">
            <v>-50.890069999999994</v>
          </cell>
        </row>
        <row r="46">
          <cell r="K46">
            <v>-197.93579000000003</v>
          </cell>
        </row>
        <row r="47">
          <cell r="K47">
            <v>55.437450000000013</v>
          </cell>
        </row>
        <row r="48">
          <cell r="K48">
            <v>-58.93157999999994</v>
          </cell>
        </row>
        <row r="49">
          <cell r="K49">
            <v>-219.72418999999996</v>
          </cell>
        </row>
        <row r="50">
          <cell r="K50">
            <v>-18.607219999999984</v>
          </cell>
        </row>
        <row r="51">
          <cell r="K51">
            <v>-135.90914000000001</v>
          </cell>
        </row>
        <row r="52">
          <cell r="K52">
            <v>652.37830000000008</v>
          </cell>
        </row>
        <row r="53">
          <cell r="K53">
            <v>-210.95035999999993</v>
          </cell>
        </row>
        <row r="54">
          <cell r="K54">
            <v>98.140309999999943</v>
          </cell>
        </row>
        <row r="55">
          <cell r="K55">
            <v>-159.95937000000006</v>
          </cell>
        </row>
        <row r="56">
          <cell r="K56">
            <v>104.56231999999997</v>
          </cell>
        </row>
        <row r="57">
          <cell r="K57">
            <v>-78.471950000000064</v>
          </cell>
        </row>
        <row r="58">
          <cell r="K58">
            <v>-275.60322000000014</v>
          </cell>
        </row>
        <row r="59">
          <cell r="K59">
            <v>-358.36565999999993</v>
          </cell>
        </row>
        <row r="60">
          <cell r="K60">
            <v>-38.06011999999987</v>
          </cell>
        </row>
        <row r="61">
          <cell r="K61">
            <v>132.09374000000014</v>
          </cell>
        </row>
        <row r="62">
          <cell r="K62">
            <v>457.02983999999969</v>
          </cell>
        </row>
        <row r="63">
          <cell r="K63">
            <v>-1.678820000000087</v>
          </cell>
        </row>
        <row r="64">
          <cell r="K64">
            <v>-175.80535000000009</v>
          </cell>
        </row>
        <row r="65">
          <cell r="K65">
            <v>-8.5562800000000436</v>
          </cell>
        </row>
        <row r="66">
          <cell r="K66">
            <v>-57.500870000000077</v>
          </cell>
        </row>
        <row r="67">
          <cell r="K67">
            <v>-148.48056999999989</v>
          </cell>
        </row>
        <row r="68">
          <cell r="K68">
            <v>85.252699999999976</v>
          </cell>
        </row>
        <row r="69">
          <cell r="K69">
            <v>-24.376690000000018</v>
          </cell>
        </row>
        <row r="70">
          <cell r="K70">
            <v>-146.22777999999994</v>
          </cell>
        </row>
        <row r="71">
          <cell r="K71">
            <v>33.953510000000001</v>
          </cell>
        </row>
        <row r="72">
          <cell r="K72">
            <v>18.905279999999987</v>
          </cell>
        </row>
        <row r="73">
          <cell r="K73">
            <v>-4.6145799999999326</v>
          </cell>
        </row>
        <row r="74">
          <cell r="K74">
            <v>-126.58437000000004</v>
          </cell>
        </row>
        <row r="75">
          <cell r="K75">
            <v>269.94463999999994</v>
          </cell>
        </row>
        <row r="76">
          <cell r="K76">
            <v>127.65252000000004</v>
          </cell>
        </row>
        <row r="77">
          <cell r="K77">
            <v>-351.29926000000012</v>
          </cell>
        </row>
        <row r="78">
          <cell r="K78">
            <v>-185.97489000000004</v>
          </cell>
        </row>
        <row r="79">
          <cell r="K79">
            <v>-236.12925000000007</v>
          </cell>
        </row>
        <row r="80">
          <cell r="K80">
            <v>-260.90268999999978</v>
          </cell>
        </row>
        <row r="82">
          <cell r="K82">
            <v>104.68927000000008</v>
          </cell>
        </row>
        <row r="83">
          <cell r="K83">
            <v>-104.75184000000004</v>
          </cell>
        </row>
        <row r="84">
          <cell r="K84">
            <v>-119.84871999999996</v>
          </cell>
        </row>
        <row r="85">
          <cell r="K85">
            <v>-11.337510000000066</v>
          </cell>
        </row>
        <row r="86">
          <cell r="K86">
            <v>348.58703999999994</v>
          </cell>
        </row>
        <row r="87">
          <cell r="K87">
            <v>-106.19625999999997</v>
          </cell>
        </row>
        <row r="88">
          <cell r="K88">
            <v>222.15208000000001</v>
          </cell>
        </row>
        <row r="89">
          <cell r="K89">
            <v>47.238650000000035</v>
          </cell>
        </row>
        <row r="90">
          <cell r="K90">
            <v>8.6724200000000167</v>
          </cell>
        </row>
        <row r="91">
          <cell r="K91">
            <v>-14.12858000000017</v>
          </cell>
        </row>
        <row r="92">
          <cell r="K92">
            <v>1.7174599999999884</v>
          </cell>
        </row>
        <row r="93">
          <cell r="K93">
            <v>39.420360000000002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F164"/>
  <sheetViews>
    <sheetView tabSelected="1" zoomScale="75" zoomScaleNormal="75" zoomScaleSheetLayoutView="75" workbookViewId="0">
      <selection activeCell="A6" sqref="A6:AG6"/>
    </sheetView>
  </sheetViews>
  <sheetFormatPr defaultRowHeight="12.75"/>
  <cols>
    <col min="1" max="1" width="4.140625" style="1" customWidth="1"/>
    <col min="2" max="2" width="16.85546875" style="1" customWidth="1"/>
    <col min="3" max="3" width="9" style="1" customWidth="1"/>
    <col min="4" max="4" width="14.140625" style="1" customWidth="1"/>
    <col min="5" max="5" width="13.5703125" style="1" hidden="1" customWidth="1"/>
    <col min="6" max="7" width="18.140625" style="6" hidden="1" customWidth="1"/>
    <col min="8" max="8" width="16.28515625" style="5" customWidth="1"/>
    <col min="9" max="9" width="19.42578125" style="5" customWidth="1"/>
    <col min="10" max="10" width="14" style="5" hidden="1" customWidth="1"/>
    <col min="11" max="11" width="18.5703125" style="5" hidden="1" customWidth="1"/>
    <col min="12" max="12" width="19.85546875" style="5" hidden="1" customWidth="1"/>
    <col min="13" max="13" width="14.85546875" style="5" customWidth="1"/>
    <col min="14" max="14" width="9.85546875" style="5" customWidth="1"/>
    <col min="15" max="15" width="13.140625" style="5" customWidth="1"/>
    <col min="16" max="16" width="11.5703125" style="2" hidden="1" customWidth="1"/>
    <col min="17" max="17" width="9.28515625" style="1" hidden="1" customWidth="1"/>
    <col min="18" max="18" width="9.85546875" style="1" hidden="1" customWidth="1"/>
    <col min="19" max="19" width="10.7109375" style="5" customWidth="1"/>
    <col min="20" max="20" width="9.85546875" style="5" customWidth="1"/>
    <col min="21" max="21" width="11" style="5" customWidth="1"/>
    <col min="22" max="22" width="11.5703125" style="2" hidden="1" customWidth="1"/>
    <col min="23" max="23" width="9.28515625" style="1" hidden="1" customWidth="1"/>
    <col min="24" max="24" width="9.85546875" style="1" hidden="1" customWidth="1"/>
    <col min="25" max="25" width="10.7109375" style="5" customWidth="1"/>
    <col min="26" max="26" width="9.85546875" style="5" customWidth="1"/>
    <col min="27" max="27" width="11" style="5" customWidth="1"/>
    <col min="28" max="28" width="11.5703125" style="2" hidden="1" customWidth="1"/>
    <col min="29" max="29" width="9.28515625" style="1" hidden="1" customWidth="1"/>
    <col min="30" max="30" width="9.85546875" style="1" hidden="1" customWidth="1"/>
    <col min="31" max="33" width="9.28515625" style="1" customWidth="1"/>
    <col min="34" max="34" width="9.140625" style="2" hidden="1" customWidth="1"/>
    <col min="35" max="35" width="9.140625" style="1" hidden="1" customWidth="1"/>
    <col min="36" max="36" width="10" style="1" hidden="1" customWidth="1"/>
    <col min="37" max="37" width="9.140625" style="1" customWidth="1"/>
    <col min="38" max="38" width="8.7109375" style="5" customWidth="1"/>
    <col min="39" max="39" width="9.28515625" style="1" customWidth="1"/>
    <col min="40" max="40" width="9.140625" style="2" hidden="1" customWidth="1"/>
    <col min="41" max="41" width="9.85546875" style="1" hidden="1" customWidth="1"/>
    <col min="42" max="42" width="9.140625" style="1" hidden="1" customWidth="1"/>
    <col min="43" max="45" width="9.140625" style="1" customWidth="1"/>
    <col min="46" max="46" width="10" style="2" hidden="1" customWidth="1"/>
    <col min="47" max="47" width="9.140625" style="1" hidden="1" customWidth="1"/>
    <col min="48" max="48" width="10.42578125" style="1" hidden="1" customWidth="1"/>
    <col min="49" max="51" width="9.140625" style="1" customWidth="1"/>
    <col min="52" max="52" width="12.5703125" style="4" hidden="1" customWidth="1"/>
    <col min="53" max="54" width="9.85546875" style="1" hidden="1" customWidth="1"/>
    <col min="55" max="57" width="9.140625" style="1" customWidth="1"/>
    <col min="58" max="58" width="8.85546875" style="2" hidden="1" customWidth="1"/>
    <col min="59" max="60" width="9.85546875" style="1" hidden="1" customWidth="1"/>
    <col min="61" max="61" width="9.85546875" style="1" customWidth="1"/>
    <col min="62" max="63" width="9.140625" style="1" customWidth="1"/>
    <col min="64" max="64" width="9.140625" style="4" hidden="1" customWidth="1"/>
    <col min="65" max="65" width="9.85546875" style="1" hidden="1" customWidth="1"/>
    <col min="66" max="66" width="11" style="3" hidden="1" customWidth="1"/>
    <col min="67" max="69" width="9.140625" style="1" customWidth="1"/>
    <col min="70" max="70" width="10.28515625" style="4" hidden="1" customWidth="1"/>
    <col min="71" max="72" width="9.85546875" style="1" hidden="1" customWidth="1"/>
    <col min="73" max="75" width="9.140625" style="1" customWidth="1"/>
    <col min="76" max="76" width="9.140625" style="2" hidden="1" customWidth="1"/>
    <col min="77" max="77" width="9" style="1" hidden="1" customWidth="1"/>
    <col min="78" max="78" width="11.140625" style="1" hidden="1" customWidth="1"/>
    <col min="79" max="81" width="9.140625" style="1" customWidth="1"/>
    <col min="82" max="82" width="9.140625" style="2" customWidth="1"/>
    <col min="83" max="83" width="9.85546875" style="1" hidden="1" customWidth="1"/>
    <col min="84" max="86" width="9.140625" style="1" hidden="1" customWidth="1"/>
    <col min="87" max="87" width="9.140625" style="1" customWidth="1"/>
    <col min="88" max="88" width="9.140625" style="2" customWidth="1"/>
    <col min="89" max="89" width="11.140625" style="1" customWidth="1"/>
    <col min="90" max="92" width="9.140625" style="1" hidden="1" customWidth="1"/>
    <col min="93" max="94" width="9.140625" style="1" customWidth="1"/>
    <col min="95" max="95" width="11.42578125" style="2" customWidth="1"/>
    <col min="96" max="96" width="9.140625" style="1" hidden="1" customWidth="1"/>
    <col min="97" max="98" width="9.85546875" style="1" hidden="1" customWidth="1"/>
    <col min="99" max="101" width="9.140625" style="1" customWidth="1"/>
    <col min="102" max="102" width="9.140625" style="2" hidden="1" customWidth="1"/>
    <col min="103" max="104" width="9.140625" style="1" hidden="1" customWidth="1"/>
    <col min="105" max="105" width="9.140625" style="1" customWidth="1"/>
    <col min="106" max="106" width="9.85546875" style="1" customWidth="1"/>
    <col min="107" max="107" width="9.140625" style="1" customWidth="1"/>
    <col min="108" max="108" width="9.140625" style="2" hidden="1" customWidth="1"/>
    <col min="109" max="109" width="9.140625" style="1" hidden="1" customWidth="1"/>
    <col min="110" max="110" width="10.140625" style="1" hidden="1" customWidth="1"/>
    <col min="111" max="113" width="9.140625" style="1" customWidth="1"/>
    <col min="114" max="114" width="9.140625" style="2" hidden="1" customWidth="1"/>
    <col min="115" max="115" width="11.140625" style="1" hidden="1" customWidth="1"/>
    <col min="116" max="116" width="9.140625" style="1" hidden="1" customWidth="1"/>
    <col min="117" max="119" width="9.140625" style="1" customWidth="1"/>
    <col min="120" max="120" width="9.140625" style="2" hidden="1" customWidth="1"/>
    <col min="121" max="122" width="9.140625" style="1" hidden="1" customWidth="1"/>
    <col min="123" max="125" width="9.140625" style="1" customWidth="1"/>
    <col min="126" max="126" width="9.140625" style="2" hidden="1" customWidth="1"/>
    <col min="127" max="127" width="9.140625" style="1" hidden="1" customWidth="1"/>
    <col min="128" max="128" width="11.28515625" style="1" hidden="1" customWidth="1"/>
    <col min="129" max="131" width="9.140625" style="1" customWidth="1"/>
    <col min="132" max="132" width="11.140625" style="2" hidden="1" customWidth="1"/>
    <col min="133" max="133" width="9.140625" style="1" hidden="1" customWidth="1"/>
    <col min="134" max="134" width="9.140625" style="3" hidden="1" customWidth="1"/>
    <col min="135" max="135" width="12.5703125" style="1" customWidth="1"/>
    <col min="136" max="136" width="14.42578125" style="1" hidden="1" customWidth="1"/>
    <col min="137" max="137" width="18.28515625" style="1" customWidth="1"/>
    <col min="138" max="138" width="15.7109375" style="2" hidden="1" customWidth="1"/>
    <col min="139" max="140" width="9.140625" style="1" hidden="1" customWidth="1"/>
    <col min="141" max="144" width="9.140625" style="1" customWidth="1"/>
    <col min="145" max="16384" width="9.140625" style="1"/>
  </cols>
  <sheetData>
    <row r="1" spans="1:240" ht="15">
      <c r="A1" s="106"/>
      <c r="B1" s="105"/>
      <c r="C1" s="105"/>
      <c r="D1" s="105"/>
    </row>
    <row r="2" spans="1:240" ht="15.75">
      <c r="A2" s="104"/>
      <c r="B2" s="96" t="s">
        <v>106</v>
      </c>
      <c r="C2" s="96"/>
      <c r="D2" s="96"/>
      <c r="E2" s="96"/>
      <c r="Q2" s="103">
        <f>(268552.72+258312.18+37277.1+53401.53+41133.89)/1000</f>
        <v>658.67741999999987</v>
      </c>
      <c r="R2" s="102">
        <f>422641.86-413598.49</f>
        <v>9043.3699999999953</v>
      </c>
      <c r="W2" s="103">
        <f>(268552.72+258312.18+37277.1+53401.53+41133.89)/1000</f>
        <v>658.67741999999987</v>
      </c>
      <c r="X2" s="102" t="e">
        <f>W2-#REF!</f>
        <v>#REF!</v>
      </c>
      <c r="AC2" s="103">
        <f>(268552.72+258312.18+37277.1+53401.53+41133.89)/1000</f>
        <v>658.67741999999987</v>
      </c>
      <c r="AD2" s="102" t="e">
        <f>AC2-E44</f>
        <v>#REF!</v>
      </c>
    </row>
    <row r="3" spans="1:240" s="7" customFormat="1" ht="15.75">
      <c r="A3" s="96" t="s">
        <v>105</v>
      </c>
      <c r="B3" s="96"/>
      <c r="C3" s="96"/>
      <c r="D3" s="96"/>
      <c r="E3" s="96"/>
      <c r="F3" s="96"/>
      <c r="G3" s="96"/>
      <c r="H3" s="96"/>
      <c r="I3" s="96"/>
      <c r="J3" s="96"/>
      <c r="K3" s="11"/>
      <c r="L3" s="11"/>
      <c r="M3" s="11"/>
      <c r="N3" s="11"/>
      <c r="O3" s="11"/>
      <c r="P3" s="99"/>
      <c r="Q3" s="11"/>
      <c r="R3" s="11"/>
      <c r="S3" s="11"/>
      <c r="T3" s="11"/>
      <c r="U3" s="11"/>
      <c r="V3" s="99"/>
      <c r="W3" s="11"/>
      <c r="X3" s="11"/>
      <c r="Y3" s="11"/>
      <c r="Z3" s="11"/>
      <c r="AA3" s="11"/>
      <c r="AB3" s="99"/>
      <c r="AC3" s="11"/>
      <c r="AD3" s="11"/>
      <c r="AE3" s="11"/>
      <c r="AF3" s="11"/>
      <c r="AG3" s="11"/>
      <c r="AH3" s="99"/>
      <c r="AI3" s="11"/>
      <c r="AJ3" s="11"/>
      <c r="AK3" s="11"/>
      <c r="AM3" s="98"/>
      <c r="AN3" s="101"/>
      <c r="AT3" s="8"/>
      <c r="AU3" s="96"/>
      <c r="AV3" s="96"/>
      <c r="AW3" s="96"/>
      <c r="AX3" s="96"/>
      <c r="AY3" s="96"/>
      <c r="AZ3" s="96"/>
      <c r="BA3" s="96"/>
      <c r="BB3" s="96"/>
      <c r="BC3" s="96"/>
      <c r="BD3" s="96"/>
      <c r="BF3" s="8"/>
      <c r="BH3" s="11"/>
      <c r="BI3" s="11"/>
      <c r="BJ3" s="11"/>
      <c r="BK3" s="11"/>
      <c r="BL3" s="100"/>
      <c r="BM3" s="11"/>
      <c r="BN3" s="11"/>
      <c r="BO3" s="11"/>
      <c r="BP3" s="11"/>
      <c r="BQ3" s="11"/>
      <c r="BR3" s="10"/>
      <c r="BS3" s="98"/>
      <c r="BT3" s="97"/>
      <c r="BX3" s="8"/>
      <c r="CA3" s="96"/>
      <c r="CB3" s="96"/>
      <c r="CC3" s="96"/>
      <c r="CD3" s="96"/>
      <c r="CE3" s="96"/>
      <c r="CF3" s="96"/>
      <c r="CG3" s="96"/>
      <c r="CH3" s="96"/>
      <c r="CI3" s="96"/>
      <c r="CJ3" s="96"/>
      <c r="CN3" s="11"/>
      <c r="CO3" s="11"/>
      <c r="CP3" s="11"/>
      <c r="CQ3" s="99"/>
      <c r="CR3" s="11"/>
      <c r="CS3" s="11"/>
      <c r="CT3" s="11"/>
      <c r="CU3" s="11"/>
      <c r="CV3" s="11"/>
      <c r="CW3" s="11"/>
      <c r="CX3" s="8"/>
      <c r="CY3" s="98"/>
      <c r="CZ3" s="97"/>
      <c r="DD3" s="8"/>
      <c r="DG3" s="96"/>
      <c r="DH3" s="96"/>
      <c r="DI3" s="96"/>
      <c r="DJ3" s="96"/>
      <c r="DK3" s="96"/>
      <c r="DL3" s="96"/>
      <c r="DM3" s="96"/>
      <c r="DN3" s="96"/>
      <c r="DO3" s="96"/>
      <c r="DP3" s="96"/>
      <c r="DT3" s="11"/>
      <c r="DU3" s="11"/>
      <c r="DV3" s="99"/>
      <c r="DW3" s="11"/>
      <c r="DX3" s="11"/>
      <c r="DY3" s="11"/>
      <c r="DZ3" s="11"/>
      <c r="EA3" s="11"/>
      <c r="EB3" s="99"/>
      <c r="EC3" s="11"/>
      <c r="ED3" s="9"/>
      <c r="EE3" s="98"/>
      <c r="EF3" s="97"/>
      <c r="EH3" s="8"/>
      <c r="EI3" s="96"/>
      <c r="EJ3" s="96"/>
      <c r="EN3" s="11"/>
      <c r="EO3" s="11"/>
      <c r="EP3" s="11"/>
      <c r="EQ3" s="11"/>
      <c r="ER3" s="11"/>
      <c r="ES3" s="11"/>
      <c r="ET3" s="11"/>
      <c r="EU3" s="11"/>
      <c r="EV3" s="11"/>
      <c r="EW3" s="11"/>
      <c r="EY3" s="98"/>
      <c r="EZ3" s="97"/>
      <c r="FG3" s="96"/>
      <c r="FH3" s="96"/>
      <c r="FI3" s="96"/>
      <c r="FJ3" s="96"/>
      <c r="FK3" s="96"/>
      <c r="FL3" s="96"/>
      <c r="FM3" s="96"/>
      <c r="FN3" s="96"/>
      <c r="FO3" s="96"/>
      <c r="FP3" s="96"/>
      <c r="FT3" s="11"/>
      <c r="FU3" s="11"/>
      <c r="FV3" s="11"/>
      <c r="FW3" s="11"/>
      <c r="FX3" s="11"/>
      <c r="FY3" s="11"/>
      <c r="FZ3" s="11"/>
      <c r="GA3" s="11"/>
      <c r="GB3" s="11"/>
      <c r="GC3" s="11"/>
      <c r="GE3" s="98"/>
      <c r="GF3" s="97"/>
      <c r="GM3" s="96"/>
      <c r="GN3" s="96"/>
      <c r="GO3" s="96"/>
      <c r="GP3" s="96"/>
      <c r="GQ3" s="96"/>
      <c r="GR3" s="96"/>
      <c r="GS3" s="96"/>
      <c r="GT3" s="96"/>
      <c r="GU3" s="96"/>
      <c r="GV3" s="96"/>
      <c r="GZ3" s="11"/>
      <c r="HA3" s="11"/>
      <c r="HB3" s="11"/>
      <c r="HC3" s="11"/>
      <c r="HD3" s="11"/>
      <c r="HE3" s="11"/>
      <c r="HF3" s="11"/>
      <c r="HG3" s="11"/>
      <c r="HH3" s="11"/>
      <c r="HI3" s="11"/>
      <c r="HK3" s="98"/>
      <c r="HL3" s="97"/>
      <c r="HS3" s="96"/>
      <c r="HT3" s="96"/>
      <c r="HU3" s="96"/>
      <c r="HV3" s="96"/>
      <c r="HW3" s="96"/>
      <c r="HX3" s="96"/>
      <c r="HY3" s="96"/>
      <c r="HZ3" s="96"/>
      <c r="IA3" s="96"/>
      <c r="IB3" s="96"/>
      <c r="IF3" s="11"/>
    </row>
    <row r="4" spans="1:240" s="7" customFormat="1" ht="15.75">
      <c r="A4" s="96"/>
      <c r="B4" s="96"/>
      <c r="C4" s="96"/>
      <c r="D4" s="96"/>
      <c r="E4" s="96"/>
      <c r="F4" s="96"/>
      <c r="G4" s="96"/>
      <c r="H4" s="96"/>
      <c r="I4" s="96"/>
      <c r="J4" s="96"/>
      <c r="K4" s="11"/>
      <c r="L4" s="11"/>
      <c r="M4" s="11"/>
      <c r="N4" s="11"/>
      <c r="O4" s="11"/>
      <c r="P4" s="99"/>
      <c r="Q4" s="11"/>
      <c r="R4" s="11"/>
      <c r="S4" s="11"/>
      <c r="T4" s="11"/>
      <c r="U4" s="11"/>
      <c r="V4" s="99"/>
      <c r="W4" s="11"/>
      <c r="X4" s="11"/>
      <c r="Y4" s="11"/>
      <c r="Z4" s="11"/>
      <c r="AA4" s="11"/>
      <c r="AB4" s="99"/>
      <c r="AC4" s="11"/>
      <c r="AD4" s="11"/>
      <c r="AE4" s="11"/>
      <c r="AF4" s="11"/>
      <c r="AG4" s="11"/>
      <c r="AH4" s="99"/>
      <c r="AI4" s="11"/>
      <c r="AJ4" s="11"/>
      <c r="AK4" s="11"/>
      <c r="AM4" s="98"/>
      <c r="AN4" s="101"/>
      <c r="AT4" s="8"/>
      <c r="AU4" s="96"/>
      <c r="AV4" s="96"/>
      <c r="AW4" s="96"/>
      <c r="AX4" s="96"/>
      <c r="AY4" s="96"/>
      <c r="AZ4" s="96"/>
      <c r="BA4" s="96"/>
      <c r="BB4" s="96"/>
      <c r="BC4" s="96"/>
      <c r="BD4" s="96"/>
      <c r="BF4" s="8"/>
      <c r="BH4" s="11"/>
      <c r="BI4" s="11"/>
      <c r="BJ4" s="11"/>
      <c r="BK4" s="11"/>
      <c r="BL4" s="100"/>
      <c r="BM4" s="11"/>
      <c r="BN4" s="11"/>
      <c r="BO4" s="11"/>
      <c r="BP4" s="11"/>
      <c r="BQ4" s="11"/>
      <c r="BR4" s="10"/>
      <c r="BS4" s="98"/>
      <c r="BT4" s="97"/>
      <c r="BX4" s="8"/>
      <c r="CA4" s="96"/>
      <c r="CB4" s="96"/>
      <c r="CC4" s="96"/>
      <c r="CD4" s="96"/>
      <c r="CE4" s="96"/>
      <c r="CF4" s="96"/>
      <c r="CG4" s="96"/>
      <c r="CH4" s="96"/>
      <c r="CI4" s="96"/>
      <c r="CJ4" s="96"/>
      <c r="CN4" s="11"/>
      <c r="CO4" s="11"/>
      <c r="CP4" s="11"/>
      <c r="CQ4" s="99"/>
      <c r="CR4" s="11"/>
      <c r="CS4" s="11"/>
      <c r="CT4" s="11"/>
      <c r="CU4" s="11"/>
      <c r="CV4" s="11"/>
      <c r="CW4" s="11"/>
      <c r="CX4" s="8"/>
      <c r="CY4" s="98"/>
      <c r="CZ4" s="97"/>
      <c r="DD4" s="8"/>
      <c r="DG4" s="96"/>
      <c r="DH4" s="96"/>
      <c r="DI4" s="96"/>
      <c r="DJ4" s="96"/>
      <c r="DK4" s="96"/>
      <c r="DL4" s="96"/>
      <c r="DM4" s="96"/>
      <c r="DN4" s="96"/>
      <c r="DO4" s="96"/>
      <c r="DP4" s="96"/>
      <c r="DT4" s="11"/>
      <c r="DU4" s="11"/>
      <c r="DV4" s="99"/>
      <c r="DW4" s="11"/>
      <c r="DX4" s="11"/>
      <c r="DY4" s="11"/>
      <c r="DZ4" s="11"/>
      <c r="EA4" s="11"/>
      <c r="EB4" s="99"/>
      <c r="EC4" s="11"/>
      <c r="ED4" s="9"/>
      <c r="EE4" s="98"/>
      <c r="EF4" s="97"/>
      <c r="EH4" s="8"/>
      <c r="EI4" s="96"/>
      <c r="EJ4" s="96"/>
      <c r="EN4" s="11"/>
      <c r="EO4" s="11"/>
      <c r="EP4" s="11"/>
      <c r="EQ4" s="11"/>
      <c r="ER4" s="11"/>
      <c r="ES4" s="11"/>
      <c r="ET4" s="11"/>
      <c r="EU4" s="11"/>
      <c r="EV4" s="11"/>
      <c r="EW4" s="11"/>
      <c r="EY4" s="98"/>
      <c r="EZ4" s="97"/>
      <c r="FG4" s="96"/>
      <c r="FH4" s="96"/>
      <c r="FI4" s="96"/>
      <c r="FJ4" s="96"/>
      <c r="FK4" s="96"/>
      <c r="FL4" s="96"/>
      <c r="FM4" s="96"/>
      <c r="FN4" s="96"/>
      <c r="FO4" s="96"/>
      <c r="FP4" s="96"/>
      <c r="FT4" s="11"/>
      <c r="FU4" s="11"/>
      <c r="FV4" s="11"/>
      <c r="FW4" s="11"/>
      <c r="FX4" s="11"/>
      <c r="FY4" s="11"/>
      <c r="FZ4" s="11"/>
      <c r="GA4" s="11"/>
      <c r="GB4" s="11"/>
      <c r="GC4" s="11"/>
      <c r="GE4" s="98"/>
      <c r="GF4" s="97"/>
      <c r="GM4" s="96"/>
      <c r="GN4" s="96"/>
      <c r="GO4" s="96"/>
      <c r="GP4" s="96"/>
      <c r="GQ4" s="96"/>
      <c r="GR4" s="96"/>
      <c r="GS4" s="96"/>
      <c r="GT4" s="96"/>
      <c r="GU4" s="96"/>
      <c r="GV4" s="96"/>
      <c r="GZ4" s="11"/>
      <c r="HA4" s="11"/>
      <c r="HB4" s="11"/>
      <c r="HC4" s="11"/>
      <c r="HD4" s="11"/>
      <c r="HE4" s="11"/>
      <c r="HF4" s="11"/>
      <c r="HG4" s="11"/>
      <c r="HH4" s="11"/>
      <c r="HI4" s="11"/>
      <c r="HK4" s="98"/>
      <c r="HL4" s="97"/>
      <c r="HS4" s="96"/>
      <c r="HT4" s="96"/>
      <c r="HU4" s="96"/>
      <c r="HV4" s="96"/>
      <c r="HW4" s="96"/>
      <c r="HX4" s="96"/>
      <c r="HY4" s="96"/>
      <c r="HZ4" s="96"/>
      <c r="IA4" s="96"/>
      <c r="IB4" s="96"/>
      <c r="IF4" s="11"/>
    </row>
    <row r="5" spans="1:240" s="90" customFormat="1" ht="18.75" customHeight="1">
      <c r="A5" s="95" t="s">
        <v>104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3"/>
      <c r="AG5" s="93"/>
      <c r="AH5" s="93"/>
      <c r="AI5" s="93"/>
      <c r="AJ5" s="93"/>
      <c r="AK5" s="93"/>
      <c r="AN5" s="91"/>
      <c r="AT5" s="91"/>
      <c r="AZ5" s="91"/>
      <c r="BF5" s="91"/>
      <c r="BL5" s="91"/>
      <c r="BN5" s="92"/>
      <c r="BR5" s="91"/>
      <c r="BX5" s="91"/>
      <c r="CD5" s="91"/>
      <c r="CJ5" s="91"/>
      <c r="CQ5" s="91"/>
      <c r="CX5" s="91"/>
      <c r="DD5" s="91"/>
      <c r="DJ5" s="91"/>
      <c r="DP5" s="91"/>
      <c r="DV5" s="91"/>
      <c r="EB5" s="91"/>
      <c r="ED5" s="92"/>
      <c r="EH5" s="91"/>
    </row>
    <row r="6" spans="1:240" s="90" customFormat="1" ht="57" customHeight="1">
      <c r="A6" s="95" t="s">
        <v>103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3"/>
      <c r="AI6" s="93"/>
      <c r="AJ6" s="93"/>
      <c r="AK6" s="93"/>
      <c r="AL6" s="93"/>
      <c r="AM6" s="93"/>
      <c r="AN6" s="94"/>
      <c r="AO6" s="93"/>
      <c r="AP6" s="93"/>
      <c r="AQ6" s="93"/>
      <c r="AR6" s="93"/>
      <c r="AS6" s="93"/>
      <c r="AT6" s="94"/>
      <c r="AU6" s="93"/>
      <c r="AV6" s="93"/>
      <c r="AW6" s="93"/>
      <c r="AX6" s="93"/>
      <c r="AY6" s="93"/>
      <c r="BA6" s="94"/>
      <c r="BB6" s="93"/>
      <c r="BC6" s="93"/>
      <c r="BF6" s="91"/>
      <c r="BL6" s="91"/>
      <c r="BN6" s="92"/>
      <c r="BR6" s="91"/>
      <c r="BX6" s="91"/>
      <c r="CD6" s="91"/>
      <c r="CJ6" s="91"/>
      <c r="CQ6" s="91"/>
      <c r="CX6" s="91"/>
      <c r="DD6" s="91"/>
      <c r="DJ6" s="91"/>
      <c r="DP6" s="91"/>
      <c r="DV6" s="91"/>
      <c r="EB6" s="91"/>
      <c r="ED6" s="92"/>
      <c r="EH6" s="91"/>
    </row>
    <row r="7" spans="1:240" s="7" customFormat="1">
      <c r="H7" s="11"/>
      <c r="I7" s="11"/>
      <c r="J7" s="11"/>
      <c r="K7" s="11"/>
      <c r="L7" s="11"/>
      <c r="M7" s="11"/>
      <c r="N7" s="11"/>
      <c r="O7" s="11"/>
      <c r="P7" s="8"/>
      <c r="S7" s="11"/>
      <c r="T7" s="11"/>
      <c r="U7" s="11"/>
      <c r="V7" s="8"/>
      <c r="Y7" s="11"/>
      <c r="Z7" s="11"/>
      <c r="AA7" s="11"/>
      <c r="AB7" s="8"/>
      <c r="AH7" s="8"/>
      <c r="AL7" s="11"/>
      <c r="AN7" s="8"/>
      <c r="AT7" s="8"/>
      <c r="AZ7" s="10"/>
      <c r="BF7" s="8"/>
      <c r="BL7" s="10"/>
      <c r="BN7" s="9"/>
      <c r="BR7" s="10"/>
      <c r="BX7" s="8"/>
      <c r="CD7" s="8"/>
      <c r="CJ7" s="8"/>
      <c r="CQ7" s="8"/>
      <c r="CX7" s="8"/>
      <c r="DD7" s="8"/>
      <c r="DJ7" s="8"/>
      <c r="DP7" s="8"/>
      <c r="DV7" s="8"/>
      <c r="EB7" s="8"/>
      <c r="ED7" s="9"/>
      <c r="EH7" s="8"/>
    </row>
    <row r="8" spans="1:240" s="7" customFormat="1" ht="94.5">
      <c r="A8" s="81" t="s">
        <v>102</v>
      </c>
      <c r="B8" s="81" t="s">
        <v>101</v>
      </c>
      <c r="C8" s="81"/>
      <c r="D8" s="81" t="s">
        <v>100</v>
      </c>
      <c r="E8" s="81" t="s">
        <v>94</v>
      </c>
      <c r="F8" s="89" t="s">
        <v>99</v>
      </c>
      <c r="G8" s="89" t="s">
        <v>98</v>
      </c>
      <c r="H8" s="81" t="s">
        <v>97</v>
      </c>
      <c r="I8" s="81" t="s">
        <v>96</v>
      </c>
      <c r="J8" s="89" t="s">
        <v>95</v>
      </c>
      <c r="K8" s="89" t="s">
        <v>94</v>
      </c>
      <c r="L8" s="89" t="s">
        <v>93</v>
      </c>
      <c r="M8" s="87" t="s">
        <v>92</v>
      </c>
      <c r="N8" s="86"/>
      <c r="O8" s="86"/>
      <c r="P8" s="86"/>
      <c r="Q8" s="86"/>
      <c r="R8" s="85"/>
      <c r="S8" s="81" t="s">
        <v>91</v>
      </c>
      <c r="T8" s="81"/>
      <c r="U8" s="81"/>
      <c r="V8" s="81"/>
      <c r="W8" s="81"/>
      <c r="X8" s="81"/>
      <c r="Y8" s="81" t="s">
        <v>90</v>
      </c>
      <c r="Z8" s="81"/>
      <c r="AA8" s="81"/>
      <c r="AB8" s="81"/>
      <c r="AC8" s="81"/>
      <c r="AD8" s="81"/>
      <c r="AE8" s="81" t="s">
        <v>89</v>
      </c>
      <c r="AF8" s="81"/>
      <c r="AG8" s="81"/>
      <c r="AH8" s="81"/>
      <c r="AI8" s="81"/>
      <c r="AJ8" s="81"/>
      <c r="AK8" s="81" t="s">
        <v>88</v>
      </c>
      <c r="AL8" s="81"/>
      <c r="AM8" s="81"/>
      <c r="AN8" s="81"/>
      <c r="AO8" s="81"/>
      <c r="AP8" s="81"/>
      <c r="AQ8" s="81" t="s">
        <v>87</v>
      </c>
      <c r="AR8" s="81"/>
      <c r="AS8" s="81"/>
      <c r="AT8" s="81"/>
      <c r="AU8" s="81"/>
      <c r="AV8" s="81"/>
      <c r="AW8" s="81" t="s">
        <v>86</v>
      </c>
      <c r="AX8" s="81"/>
      <c r="AY8" s="81"/>
      <c r="AZ8" s="81"/>
      <c r="BA8" s="81"/>
      <c r="BB8" s="81"/>
      <c r="BC8" s="81" t="s">
        <v>85</v>
      </c>
      <c r="BD8" s="81"/>
      <c r="BE8" s="81"/>
      <c r="BF8" s="81"/>
      <c r="BG8" s="81"/>
      <c r="BH8" s="81"/>
      <c r="BI8" s="87" t="s">
        <v>84</v>
      </c>
      <c r="BJ8" s="86"/>
      <c r="BK8" s="86"/>
      <c r="BL8" s="86"/>
      <c r="BM8" s="86"/>
      <c r="BN8" s="85"/>
      <c r="BO8" s="87" t="s">
        <v>83</v>
      </c>
      <c r="BP8" s="86"/>
      <c r="BQ8" s="86"/>
      <c r="BR8" s="86"/>
      <c r="BS8" s="86"/>
      <c r="BT8" s="85"/>
      <c r="BU8" s="87" t="s">
        <v>82</v>
      </c>
      <c r="BV8" s="86"/>
      <c r="BW8" s="86"/>
      <c r="BX8" s="86"/>
      <c r="BY8" s="86"/>
      <c r="BZ8" s="85"/>
      <c r="CA8" s="87" t="s">
        <v>81</v>
      </c>
      <c r="CB8" s="86"/>
      <c r="CC8" s="86"/>
      <c r="CD8" s="86"/>
      <c r="CE8" s="86"/>
      <c r="CF8" s="86"/>
      <c r="CG8" s="86"/>
      <c r="CH8" s="85"/>
      <c r="CI8" s="87" t="s">
        <v>80</v>
      </c>
      <c r="CJ8" s="86"/>
      <c r="CK8" s="86"/>
      <c r="CL8" s="86"/>
      <c r="CM8" s="86"/>
      <c r="CN8" s="85"/>
      <c r="CO8" s="87" t="s">
        <v>79</v>
      </c>
      <c r="CP8" s="86"/>
      <c r="CQ8" s="86"/>
      <c r="CR8" s="86"/>
      <c r="CS8" s="86"/>
      <c r="CT8" s="85"/>
      <c r="CU8" s="87" t="s">
        <v>78</v>
      </c>
      <c r="CV8" s="86"/>
      <c r="CW8" s="86"/>
      <c r="CX8" s="86"/>
      <c r="CY8" s="86"/>
      <c r="CZ8" s="85"/>
      <c r="DA8" s="87" t="s">
        <v>77</v>
      </c>
      <c r="DB8" s="86"/>
      <c r="DC8" s="86"/>
      <c r="DD8" s="86"/>
      <c r="DE8" s="86"/>
      <c r="DF8" s="85"/>
      <c r="DG8" s="81" t="s">
        <v>76</v>
      </c>
      <c r="DH8" s="81"/>
      <c r="DI8" s="81"/>
      <c r="DJ8" s="81"/>
      <c r="DK8" s="81"/>
      <c r="DL8" s="81"/>
      <c r="DM8" s="81" t="s">
        <v>75</v>
      </c>
      <c r="DN8" s="81"/>
      <c r="DO8" s="81"/>
      <c r="DP8" s="81"/>
      <c r="DQ8" s="81"/>
      <c r="DR8" s="81"/>
      <c r="DS8" s="81" t="s">
        <v>74</v>
      </c>
      <c r="DT8" s="81"/>
      <c r="DU8" s="81"/>
      <c r="DV8" s="81"/>
      <c r="DW8" s="81"/>
      <c r="DX8" s="81"/>
      <c r="DY8" s="81" t="s">
        <v>73</v>
      </c>
      <c r="DZ8" s="81"/>
      <c r="EA8" s="81"/>
      <c r="EB8" s="81"/>
      <c r="EC8" s="81"/>
      <c r="ED8" s="81"/>
      <c r="EE8" s="87" t="s">
        <v>72</v>
      </c>
      <c r="EF8" s="85"/>
      <c r="EG8" s="89" t="s">
        <v>71</v>
      </c>
      <c r="EH8" s="88" t="s">
        <v>65</v>
      </c>
      <c r="EI8" s="32"/>
      <c r="EJ8" s="32" t="s">
        <v>70</v>
      </c>
      <c r="EK8" s="32"/>
      <c r="EL8" s="32"/>
      <c r="EM8" s="32"/>
      <c r="EN8" s="32"/>
    </row>
    <row r="9" spans="1:240" s="7" customFormat="1" ht="15.75" customHeight="1">
      <c r="A9" s="81"/>
      <c r="B9" s="81" t="s">
        <v>69</v>
      </c>
      <c r="C9" s="81" t="s">
        <v>68</v>
      </c>
      <c r="D9" s="81"/>
      <c r="E9" s="81"/>
      <c r="F9" s="82"/>
      <c r="G9" s="82"/>
      <c r="H9" s="81"/>
      <c r="I9" s="81"/>
      <c r="J9" s="82"/>
      <c r="K9" s="82"/>
      <c r="L9" s="82"/>
      <c r="M9" s="87" t="s">
        <v>67</v>
      </c>
      <c r="N9" s="86"/>
      <c r="O9" s="86"/>
      <c r="P9" s="81" t="s">
        <v>66</v>
      </c>
      <c r="Q9" s="81"/>
      <c r="R9" s="81"/>
      <c r="S9" s="81" t="s">
        <v>67</v>
      </c>
      <c r="T9" s="81"/>
      <c r="U9" s="81"/>
      <c r="V9" s="81" t="s">
        <v>66</v>
      </c>
      <c r="W9" s="81"/>
      <c r="X9" s="81"/>
      <c r="Y9" s="81" t="s">
        <v>67</v>
      </c>
      <c r="Z9" s="81"/>
      <c r="AA9" s="81"/>
      <c r="AB9" s="81" t="s">
        <v>66</v>
      </c>
      <c r="AC9" s="81"/>
      <c r="AD9" s="81"/>
      <c r="AE9" s="81" t="s">
        <v>67</v>
      </c>
      <c r="AF9" s="81"/>
      <c r="AG9" s="81"/>
      <c r="AH9" s="81" t="s">
        <v>66</v>
      </c>
      <c r="AI9" s="81"/>
      <c r="AJ9" s="81"/>
      <c r="AK9" s="81" t="s">
        <v>67</v>
      </c>
      <c r="AL9" s="81"/>
      <c r="AM9" s="81"/>
      <c r="AN9" s="81" t="s">
        <v>66</v>
      </c>
      <c r="AO9" s="81"/>
      <c r="AP9" s="81"/>
      <c r="AQ9" s="81" t="s">
        <v>67</v>
      </c>
      <c r="AR9" s="81"/>
      <c r="AS9" s="81"/>
      <c r="AT9" s="81" t="s">
        <v>66</v>
      </c>
      <c r="AU9" s="81"/>
      <c r="AV9" s="81"/>
      <c r="AW9" s="81" t="s">
        <v>67</v>
      </c>
      <c r="AX9" s="81"/>
      <c r="AY9" s="81"/>
      <c r="AZ9" s="81" t="s">
        <v>66</v>
      </c>
      <c r="BA9" s="81"/>
      <c r="BB9" s="81"/>
      <c r="BC9" s="81" t="s">
        <v>67</v>
      </c>
      <c r="BD9" s="81"/>
      <c r="BE9" s="81"/>
      <c r="BF9" s="81" t="s">
        <v>66</v>
      </c>
      <c r="BG9" s="81"/>
      <c r="BH9" s="81"/>
      <c r="BI9" s="81" t="s">
        <v>67</v>
      </c>
      <c r="BJ9" s="81"/>
      <c r="BK9" s="81"/>
      <c r="BL9" s="81" t="s">
        <v>66</v>
      </c>
      <c r="BM9" s="81"/>
      <c r="BN9" s="81"/>
      <c r="BO9" s="81" t="s">
        <v>67</v>
      </c>
      <c r="BP9" s="81"/>
      <c r="BQ9" s="81"/>
      <c r="BR9" s="81" t="s">
        <v>66</v>
      </c>
      <c r="BS9" s="81"/>
      <c r="BT9" s="81"/>
      <c r="BU9" s="81" t="s">
        <v>67</v>
      </c>
      <c r="BV9" s="81"/>
      <c r="BW9" s="81"/>
      <c r="BX9" s="81" t="s">
        <v>66</v>
      </c>
      <c r="BY9" s="81"/>
      <c r="BZ9" s="81"/>
      <c r="CA9" s="81" t="s">
        <v>67</v>
      </c>
      <c r="CB9" s="81"/>
      <c r="CC9" s="81"/>
      <c r="CD9" s="81"/>
      <c r="CE9" s="81" t="s">
        <v>66</v>
      </c>
      <c r="CF9" s="81"/>
      <c r="CG9" s="81"/>
      <c r="CH9" s="81"/>
      <c r="CI9" s="81" t="s">
        <v>67</v>
      </c>
      <c r="CJ9" s="81"/>
      <c r="CK9" s="81"/>
      <c r="CL9" s="81" t="s">
        <v>66</v>
      </c>
      <c r="CM9" s="81"/>
      <c r="CN9" s="81"/>
      <c r="CO9" s="81" t="s">
        <v>67</v>
      </c>
      <c r="CP9" s="81"/>
      <c r="CQ9" s="81"/>
      <c r="CR9" s="81" t="s">
        <v>66</v>
      </c>
      <c r="CS9" s="81"/>
      <c r="CT9" s="81"/>
      <c r="CU9" s="81" t="s">
        <v>67</v>
      </c>
      <c r="CV9" s="81"/>
      <c r="CW9" s="81"/>
      <c r="CX9" s="81" t="s">
        <v>66</v>
      </c>
      <c r="CY9" s="81"/>
      <c r="CZ9" s="81"/>
      <c r="DA9" s="81" t="s">
        <v>67</v>
      </c>
      <c r="DB9" s="81"/>
      <c r="DC9" s="81"/>
      <c r="DD9" s="81" t="s">
        <v>66</v>
      </c>
      <c r="DE9" s="81"/>
      <c r="DF9" s="81"/>
      <c r="DG9" s="87" t="s">
        <v>67</v>
      </c>
      <c r="DH9" s="86"/>
      <c r="DI9" s="85"/>
      <c r="DJ9" s="81" t="s">
        <v>66</v>
      </c>
      <c r="DK9" s="81"/>
      <c r="DL9" s="81"/>
      <c r="DM9" s="87" t="s">
        <v>65</v>
      </c>
      <c r="DN9" s="86"/>
      <c r="DO9" s="85"/>
      <c r="DP9" s="87" t="s">
        <v>63</v>
      </c>
      <c r="DQ9" s="86"/>
      <c r="DR9" s="85"/>
      <c r="DS9" s="87" t="s">
        <v>65</v>
      </c>
      <c r="DT9" s="86"/>
      <c r="DU9" s="85"/>
      <c r="DV9" s="87" t="s">
        <v>63</v>
      </c>
      <c r="DW9" s="86"/>
      <c r="DX9" s="85"/>
      <c r="DY9" s="87" t="s">
        <v>65</v>
      </c>
      <c r="DZ9" s="86"/>
      <c r="EA9" s="85"/>
      <c r="EB9" s="87" t="s">
        <v>63</v>
      </c>
      <c r="EC9" s="86"/>
      <c r="ED9" s="85"/>
      <c r="EE9" s="72" t="s">
        <v>64</v>
      </c>
      <c r="EF9" s="84" t="s">
        <v>63</v>
      </c>
      <c r="EG9" s="82"/>
      <c r="EH9" s="83"/>
      <c r="EI9" s="32"/>
      <c r="EJ9" s="32"/>
      <c r="EK9" s="32"/>
      <c r="EL9" s="32"/>
      <c r="EM9" s="32"/>
      <c r="EN9" s="32"/>
    </row>
    <row r="10" spans="1:240" s="7" customFormat="1" ht="90.75" customHeight="1">
      <c r="A10" s="81"/>
      <c r="B10" s="81"/>
      <c r="C10" s="81"/>
      <c r="D10" s="81"/>
      <c r="E10" s="81"/>
      <c r="F10" s="82"/>
      <c r="G10" s="79"/>
      <c r="H10" s="81"/>
      <c r="I10" s="81"/>
      <c r="J10" s="79"/>
      <c r="K10" s="79"/>
      <c r="L10" s="79"/>
      <c r="M10" s="72" t="s">
        <v>56</v>
      </c>
      <c r="N10" s="72" t="s">
        <v>59</v>
      </c>
      <c r="O10" s="80" t="s">
        <v>62</v>
      </c>
      <c r="P10" s="73" t="s">
        <v>56</v>
      </c>
      <c r="Q10" s="72" t="s">
        <v>59</v>
      </c>
      <c r="R10" s="72" t="s">
        <v>62</v>
      </c>
      <c r="S10" s="72" t="s">
        <v>56</v>
      </c>
      <c r="T10" s="72" t="s">
        <v>57</v>
      </c>
      <c r="U10" s="72" t="s">
        <v>62</v>
      </c>
      <c r="V10" s="73" t="s">
        <v>56</v>
      </c>
      <c r="W10" s="72" t="s">
        <v>57</v>
      </c>
      <c r="X10" s="72" t="s">
        <v>62</v>
      </c>
      <c r="Y10" s="72" t="s">
        <v>56</v>
      </c>
      <c r="Z10" s="72" t="s">
        <v>58</v>
      </c>
      <c r="AA10" s="72" t="s">
        <v>62</v>
      </c>
      <c r="AB10" s="73" t="s">
        <v>56</v>
      </c>
      <c r="AC10" s="72" t="s">
        <v>58</v>
      </c>
      <c r="AD10" s="72" t="s">
        <v>62</v>
      </c>
      <c r="AE10" s="72" t="s">
        <v>56</v>
      </c>
      <c r="AF10" s="72" t="s">
        <v>61</v>
      </c>
      <c r="AG10" s="72" t="s">
        <v>54</v>
      </c>
      <c r="AH10" s="73" t="s">
        <v>56</v>
      </c>
      <c r="AI10" s="72" t="s">
        <v>61</v>
      </c>
      <c r="AJ10" s="72" t="s">
        <v>54</v>
      </c>
      <c r="AK10" s="72" t="s">
        <v>56</v>
      </c>
      <c r="AL10" s="72" t="s">
        <v>58</v>
      </c>
      <c r="AM10" s="72" t="s">
        <v>54</v>
      </c>
      <c r="AN10" s="73" t="s">
        <v>56</v>
      </c>
      <c r="AO10" s="72" t="s">
        <v>58</v>
      </c>
      <c r="AP10" s="72" t="s">
        <v>54</v>
      </c>
      <c r="AQ10" s="72" t="s">
        <v>56</v>
      </c>
      <c r="AR10" s="72" t="s">
        <v>58</v>
      </c>
      <c r="AS10" s="72" t="s">
        <v>54</v>
      </c>
      <c r="AT10" s="73" t="s">
        <v>56</v>
      </c>
      <c r="AU10" s="72" t="s">
        <v>58</v>
      </c>
      <c r="AV10" s="72" t="s">
        <v>54</v>
      </c>
      <c r="AW10" s="72" t="s">
        <v>56</v>
      </c>
      <c r="AX10" s="72" t="s">
        <v>58</v>
      </c>
      <c r="AY10" s="72" t="s">
        <v>54</v>
      </c>
      <c r="AZ10" s="73" t="s">
        <v>56</v>
      </c>
      <c r="BA10" s="72" t="s">
        <v>58</v>
      </c>
      <c r="BB10" s="75" t="s">
        <v>54</v>
      </c>
      <c r="BC10" s="72" t="s">
        <v>56</v>
      </c>
      <c r="BD10" s="72" t="s">
        <v>58</v>
      </c>
      <c r="BE10" s="72" t="s">
        <v>54</v>
      </c>
      <c r="BF10" s="73" t="s">
        <v>56</v>
      </c>
      <c r="BG10" s="72" t="s">
        <v>58</v>
      </c>
      <c r="BH10" s="72" t="s">
        <v>54</v>
      </c>
      <c r="BI10" s="72" t="s">
        <v>56</v>
      </c>
      <c r="BJ10" s="72" t="s">
        <v>58</v>
      </c>
      <c r="BK10" s="72" t="s">
        <v>54</v>
      </c>
      <c r="BL10" s="73" t="s">
        <v>56</v>
      </c>
      <c r="BM10" s="72" t="s">
        <v>58</v>
      </c>
      <c r="BN10" s="72" t="s">
        <v>54</v>
      </c>
      <c r="BO10" s="72" t="s">
        <v>56</v>
      </c>
      <c r="BP10" s="72" t="s">
        <v>58</v>
      </c>
      <c r="BQ10" s="72" t="s">
        <v>54</v>
      </c>
      <c r="BR10" s="73" t="s">
        <v>56</v>
      </c>
      <c r="BS10" s="72" t="s">
        <v>58</v>
      </c>
      <c r="BT10" s="72" t="s">
        <v>54</v>
      </c>
      <c r="BU10" s="72" t="s">
        <v>56</v>
      </c>
      <c r="BV10" s="72" t="s">
        <v>58</v>
      </c>
      <c r="BW10" s="72" t="s">
        <v>54</v>
      </c>
      <c r="BX10" s="73" t="s">
        <v>56</v>
      </c>
      <c r="BY10" s="72" t="s">
        <v>58</v>
      </c>
      <c r="BZ10" s="75" t="s">
        <v>54</v>
      </c>
      <c r="CA10" s="72" t="s">
        <v>56</v>
      </c>
      <c r="CB10" s="72" t="s">
        <v>60</v>
      </c>
      <c r="CC10" s="72" t="s">
        <v>58</v>
      </c>
      <c r="CD10" s="72" t="s">
        <v>54</v>
      </c>
      <c r="CE10" s="73" t="s">
        <v>56</v>
      </c>
      <c r="CF10" s="72" t="s">
        <v>60</v>
      </c>
      <c r="CG10" s="72" t="s">
        <v>58</v>
      </c>
      <c r="CH10" s="72" t="s">
        <v>54</v>
      </c>
      <c r="CI10" s="72" t="s">
        <v>56</v>
      </c>
      <c r="CJ10" s="72" t="s">
        <v>55</v>
      </c>
      <c r="CK10" s="72" t="s">
        <v>54</v>
      </c>
      <c r="CL10" s="73" t="s">
        <v>56</v>
      </c>
      <c r="CM10" s="72" t="s">
        <v>58</v>
      </c>
      <c r="CN10" s="72" t="s">
        <v>54</v>
      </c>
      <c r="CO10" s="72" t="s">
        <v>56</v>
      </c>
      <c r="CP10" s="72" t="s">
        <v>57</v>
      </c>
      <c r="CQ10" s="72" t="s">
        <v>54</v>
      </c>
      <c r="CR10" s="73" t="s">
        <v>56</v>
      </c>
      <c r="CS10" s="72" t="s">
        <v>57</v>
      </c>
      <c r="CT10" s="72" t="s">
        <v>54</v>
      </c>
      <c r="CU10" s="72" t="s">
        <v>56</v>
      </c>
      <c r="CV10" s="72" t="s">
        <v>55</v>
      </c>
      <c r="CW10" s="72" t="s">
        <v>54</v>
      </c>
      <c r="CX10" s="73" t="s">
        <v>56</v>
      </c>
      <c r="CY10" s="72" t="s">
        <v>55</v>
      </c>
      <c r="CZ10" s="72" t="s">
        <v>54</v>
      </c>
      <c r="DA10" s="72" t="s">
        <v>56</v>
      </c>
      <c r="DB10" s="72" t="s">
        <v>55</v>
      </c>
      <c r="DC10" s="72" t="s">
        <v>54</v>
      </c>
      <c r="DD10" s="73" t="s">
        <v>56</v>
      </c>
      <c r="DE10" s="72" t="s">
        <v>55</v>
      </c>
      <c r="DF10" s="72" t="s">
        <v>54</v>
      </c>
      <c r="DG10" s="72" t="s">
        <v>56</v>
      </c>
      <c r="DH10" s="72" t="s">
        <v>59</v>
      </c>
      <c r="DI10" s="72" t="s">
        <v>54</v>
      </c>
      <c r="DJ10" s="73" t="s">
        <v>56</v>
      </c>
      <c r="DK10" s="72" t="s">
        <v>58</v>
      </c>
      <c r="DL10" s="72" t="s">
        <v>54</v>
      </c>
      <c r="DM10" s="72" t="s">
        <v>56</v>
      </c>
      <c r="DN10" s="72" t="s">
        <v>58</v>
      </c>
      <c r="DO10" s="72" t="s">
        <v>54</v>
      </c>
      <c r="DP10" s="73" t="s">
        <v>56</v>
      </c>
      <c r="DQ10" s="72" t="s">
        <v>58</v>
      </c>
      <c r="DR10" s="75" t="s">
        <v>54</v>
      </c>
      <c r="DS10" s="72" t="s">
        <v>56</v>
      </c>
      <c r="DT10" s="72" t="s">
        <v>57</v>
      </c>
      <c r="DU10" s="72" t="s">
        <v>54</v>
      </c>
      <c r="DV10" s="73" t="s">
        <v>56</v>
      </c>
      <c r="DW10" s="72" t="s">
        <v>57</v>
      </c>
      <c r="DX10" s="72" t="s">
        <v>54</v>
      </c>
      <c r="DY10" s="72" t="s">
        <v>56</v>
      </c>
      <c r="DZ10" s="72" t="s">
        <v>55</v>
      </c>
      <c r="EA10" s="72" t="s">
        <v>54</v>
      </c>
      <c r="EB10" s="72" t="s">
        <v>56</v>
      </c>
      <c r="EC10" s="72" t="s">
        <v>55</v>
      </c>
      <c r="ED10" s="72" t="s">
        <v>54</v>
      </c>
      <c r="EE10" s="72" t="s">
        <v>54</v>
      </c>
      <c r="EF10" s="72" t="s">
        <v>54</v>
      </c>
      <c r="EG10" s="79"/>
      <c r="EH10" s="78"/>
      <c r="EI10" s="32"/>
      <c r="EJ10" s="32"/>
      <c r="EK10" s="32"/>
      <c r="EL10" s="32"/>
      <c r="EM10" s="32"/>
      <c r="EN10" s="32"/>
    </row>
    <row r="11" spans="1:240" s="7" customFormat="1" ht="18.75" customHeight="1">
      <c r="A11" s="72">
        <v>1</v>
      </c>
      <c r="B11" s="72">
        <v>2</v>
      </c>
      <c r="C11" s="72">
        <v>3</v>
      </c>
      <c r="D11" s="72">
        <v>4</v>
      </c>
      <c r="E11" s="77"/>
      <c r="F11" s="76"/>
      <c r="G11" s="76"/>
      <c r="H11" s="72">
        <v>6</v>
      </c>
      <c r="I11" s="72">
        <v>7</v>
      </c>
      <c r="J11" s="72">
        <v>8</v>
      </c>
      <c r="K11" s="74">
        <v>9</v>
      </c>
      <c r="L11" s="74"/>
      <c r="M11" s="74"/>
      <c r="N11" s="74"/>
      <c r="O11" s="74"/>
      <c r="P11" s="73">
        <v>15</v>
      </c>
      <c r="Q11" s="72">
        <v>16</v>
      </c>
      <c r="R11" s="72">
        <v>17</v>
      </c>
      <c r="S11" s="72">
        <v>18</v>
      </c>
      <c r="T11" s="72">
        <v>19</v>
      </c>
      <c r="U11" s="72">
        <v>20</v>
      </c>
      <c r="V11" s="73">
        <v>21</v>
      </c>
      <c r="W11" s="72">
        <v>22</v>
      </c>
      <c r="X11" s="72">
        <v>23</v>
      </c>
      <c r="Y11" s="72">
        <v>24</v>
      </c>
      <c r="Z11" s="72">
        <v>25</v>
      </c>
      <c r="AA11" s="72">
        <v>26</v>
      </c>
      <c r="AB11" s="73">
        <v>27</v>
      </c>
      <c r="AC11" s="72">
        <v>28</v>
      </c>
      <c r="AD11" s="72">
        <v>29</v>
      </c>
      <c r="AE11" s="72">
        <v>30</v>
      </c>
      <c r="AF11" s="72">
        <v>31</v>
      </c>
      <c r="AG11" s="72">
        <v>32</v>
      </c>
      <c r="AH11" s="73">
        <v>33</v>
      </c>
      <c r="AI11" s="72">
        <v>34</v>
      </c>
      <c r="AJ11" s="72">
        <v>35</v>
      </c>
      <c r="AK11" s="72">
        <v>36</v>
      </c>
      <c r="AL11" s="72">
        <v>37</v>
      </c>
      <c r="AM11" s="72">
        <v>38</v>
      </c>
      <c r="AN11" s="73">
        <v>39</v>
      </c>
      <c r="AO11" s="72">
        <v>40</v>
      </c>
      <c r="AP11" s="72">
        <v>41</v>
      </c>
      <c r="AQ11" s="72">
        <v>42</v>
      </c>
      <c r="AR11" s="72">
        <v>43</v>
      </c>
      <c r="AS11" s="72">
        <v>44</v>
      </c>
      <c r="AT11" s="73">
        <v>45</v>
      </c>
      <c r="AU11" s="72">
        <v>46</v>
      </c>
      <c r="AV11" s="72">
        <v>47</v>
      </c>
      <c r="AW11" s="72">
        <v>48</v>
      </c>
      <c r="AX11" s="72">
        <v>49</v>
      </c>
      <c r="AY11" s="72">
        <v>50</v>
      </c>
      <c r="AZ11" s="73">
        <v>51</v>
      </c>
      <c r="BA11" s="72">
        <v>52</v>
      </c>
      <c r="BB11" s="72">
        <v>53</v>
      </c>
      <c r="BC11" s="72">
        <v>54</v>
      </c>
      <c r="BD11" s="72">
        <v>55</v>
      </c>
      <c r="BE11" s="72">
        <v>56</v>
      </c>
      <c r="BF11" s="73">
        <v>57</v>
      </c>
      <c r="BG11" s="72">
        <v>58</v>
      </c>
      <c r="BH11" s="72">
        <v>59</v>
      </c>
      <c r="BI11" s="72">
        <v>60</v>
      </c>
      <c r="BJ11" s="72">
        <v>61</v>
      </c>
      <c r="BK11" s="72">
        <v>62</v>
      </c>
      <c r="BL11" s="73">
        <v>63</v>
      </c>
      <c r="BM11" s="72">
        <v>64</v>
      </c>
      <c r="BN11" s="72">
        <v>65</v>
      </c>
      <c r="BO11" s="72">
        <v>66</v>
      </c>
      <c r="BP11" s="72">
        <v>67</v>
      </c>
      <c r="BQ11" s="72">
        <v>68</v>
      </c>
      <c r="BR11" s="73">
        <v>69</v>
      </c>
      <c r="BS11" s="72">
        <v>70</v>
      </c>
      <c r="BT11" s="72">
        <v>71</v>
      </c>
      <c r="BU11" s="72">
        <v>72</v>
      </c>
      <c r="BV11" s="72">
        <v>73</v>
      </c>
      <c r="BW11" s="72">
        <v>74</v>
      </c>
      <c r="BX11" s="73">
        <v>75</v>
      </c>
      <c r="BY11" s="72">
        <v>76</v>
      </c>
      <c r="BZ11" s="75">
        <v>77</v>
      </c>
      <c r="CA11" s="72">
        <v>78</v>
      </c>
      <c r="CB11" s="72">
        <v>79</v>
      </c>
      <c r="CC11" s="72">
        <v>80</v>
      </c>
      <c r="CD11" s="72">
        <v>81</v>
      </c>
      <c r="CE11" s="73">
        <v>82</v>
      </c>
      <c r="CF11" s="72">
        <v>83</v>
      </c>
      <c r="CG11" s="72">
        <v>84</v>
      </c>
      <c r="CH11" s="72">
        <v>85</v>
      </c>
      <c r="CI11" s="72">
        <v>86</v>
      </c>
      <c r="CJ11" s="72">
        <v>87</v>
      </c>
      <c r="CK11" s="72">
        <v>88</v>
      </c>
      <c r="CL11" s="73">
        <v>89</v>
      </c>
      <c r="CM11" s="72">
        <v>90</v>
      </c>
      <c r="CN11" s="72">
        <v>91</v>
      </c>
      <c r="CO11" s="72">
        <v>92</v>
      </c>
      <c r="CP11" s="72">
        <v>93</v>
      </c>
      <c r="CQ11" s="72">
        <v>94</v>
      </c>
      <c r="CR11" s="73">
        <v>95</v>
      </c>
      <c r="CS11" s="72">
        <v>96</v>
      </c>
      <c r="CT11" s="72">
        <v>97</v>
      </c>
      <c r="CU11" s="72">
        <v>98</v>
      </c>
      <c r="CV11" s="72">
        <v>99</v>
      </c>
      <c r="CW11" s="72">
        <v>100</v>
      </c>
      <c r="CX11" s="73">
        <v>101</v>
      </c>
      <c r="CY11" s="72">
        <v>102</v>
      </c>
      <c r="CZ11" s="72">
        <v>103</v>
      </c>
      <c r="DA11" s="72">
        <v>104</v>
      </c>
      <c r="DB11" s="72">
        <v>105</v>
      </c>
      <c r="DC11" s="72">
        <v>106</v>
      </c>
      <c r="DD11" s="73">
        <v>107</v>
      </c>
      <c r="DE11" s="72">
        <v>108</v>
      </c>
      <c r="DF11" s="72">
        <v>109</v>
      </c>
      <c r="DG11" s="72">
        <v>110</v>
      </c>
      <c r="DH11" s="72">
        <v>111</v>
      </c>
      <c r="DI11" s="72">
        <v>112</v>
      </c>
      <c r="DJ11" s="73">
        <v>113</v>
      </c>
      <c r="DK11" s="72">
        <v>114</v>
      </c>
      <c r="DL11" s="72">
        <v>115</v>
      </c>
      <c r="DM11" s="72">
        <v>116</v>
      </c>
      <c r="DN11" s="72">
        <v>117</v>
      </c>
      <c r="DO11" s="72">
        <v>118</v>
      </c>
      <c r="DP11" s="73">
        <v>119</v>
      </c>
      <c r="DQ11" s="72">
        <v>120</v>
      </c>
      <c r="DR11" s="74">
        <v>121</v>
      </c>
      <c r="DS11" s="72">
        <v>122</v>
      </c>
      <c r="DT11" s="72">
        <v>123</v>
      </c>
      <c r="DU11" s="72">
        <v>124</v>
      </c>
      <c r="DV11" s="73">
        <v>125</v>
      </c>
      <c r="DW11" s="72">
        <v>126</v>
      </c>
      <c r="DX11" s="72">
        <v>127</v>
      </c>
      <c r="DY11" s="72">
        <v>128</v>
      </c>
      <c r="DZ11" s="72">
        <v>129</v>
      </c>
      <c r="EA11" s="72">
        <v>130</v>
      </c>
      <c r="EB11" s="72">
        <v>131</v>
      </c>
      <c r="EC11" s="72">
        <v>132</v>
      </c>
      <c r="ED11" s="72">
        <v>133</v>
      </c>
      <c r="EE11" s="72">
        <v>134</v>
      </c>
      <c r="EF11" s="72">
        <v>135</v>
      </c>
      <c r="EG11" s="72">
        <v>136</v>
      </c>
      <c r="EH11" s="72">
        <v>137</v>
      </c>
      <c r="EI11" s="32"/>
      <c r="EJ11" s="32"/>
      <c r="EK11" s="32"/>
      <c r="EL11" s="32"/>
      <c r="EM11" s="32"/>
      <c r="EN11" s="32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</row>
    <row r="12" spans="1:240" s="7" customFormat="1" ht="15.75">
      <c r="A12" s="43">
        <v>1</v>
      </c>
      <c r="B12" s="46" t="s">
        <v>53</v>
      </c>
      <c r="C12" s="46">
        <v>55</v>
      </c>
      <c r="D12" s="45">
        <v>4339.3</v>
      </c>
      <c r="E12" s="34">
        <v>281.71499999999997</v>
      </c>
      <c r="F12" s="35">
        <f>[2]год!$K$12</f>
        <v>-133.98937599999999</v>
      </c>
      <c r="G12" s="35">
        <v>3.87486</v>
      </c>
      <c r="H12" s="36">
        <f>D12*5.44*12/1000</f>
        <v>283.26950400000004</v>
      </c>
      <c r="I12" s="36">
        <f>F12+G12+H12</f>
        <v>153.15498800000006</v>
      </c>
      <c r="J12" s="36" t="e">
        <f>AA12+AG12+AM12+AS12+AY12+BE12+BK12+BQ12+BW12+CC12+CI12+CP12+CW12+DC12+DI12+DO12+DU12+EA12+EG12+#REF!+#REF!</f>
        <v>#REF!</v>
      </c>
      <c r="K12" s="35">
        <f>R12+X12+AD12+AJ12+AP12+AV12+BB12+BH12+BN12+BT12+BZ12+CH12+CN12+CT12+CZ12+DF12+DL12+DR12+DX12+ED12+EF12</f>
        <v>0</v>
      </c>
      <c r="L12" s="35">
        <f>I12-K12</f>
        <v>153.15498800000006</v>
      </c>
      <c r="M12" s="34">
        <f>'[1]9 месяцев'!L12+'[1]4 квартал'!L12</f>
        <v>0</v>
      </c>
      <c r="N12" s="34">
        <f>'[1]9 месяцев'!M12+'[1]4 квартал'!M12</f>
        <v>0</v>
      </c>
      <c r="O12" s="34">
        <f>'[1]9 месяцев'!N12+'[1]4 квартал'!N12</f>
        <v>0</v>
      </c>
      <c r="P12" s="34">
        <f>'[1]9 месяцев'!O12+'[1]4 квартал'!O12</f>
        <v>0</v>
      </c>
      <c r="Q12" s="34">
        <f>'[1]9 месяцев'!P12+'[1]4 квартал'!P12</f>
        <v>0</v>
      </c>
      <c r="R12" s="34">
        <f>'[1]9 месяцев'!Q12+'[1]4 квартал'!Q12</f>
        <v>0</v>
      </c>
      <c r="S12" s="34">
        <f>'[1]9 месяцев'!R12+'[1]4 квартал'!R12</f>
        <v>0</v>
      </c>
      <c r="T12" s="34">
        <f>'[1]9 месяцев'!S12+'[1]4 квартал'!S12</f>
        <v>0</v>
      </c>
      <c r="U12" s="34">
        <f>'[1]9 месяцев'!T12+'[1]4 квартал'!T12</f>
        <v>0</v>
      </c>
      <c r="V12" s="34">
        <f>'[1]9 месяцев'!U12+'[1]4 квартал'!U12</f>
        <v>0</v>
      </c>
      <c r="W12" s="34">
        <f>'[1]9 месяцев'!V12+'[1]4 квартал'!V12</f>
        <v>0</v>
      </c>
      <c r="X12" s="34">
        <f>'[1]9 месяцев'!W12+'[1]4 квартал'!W12</f>
        <v>0</v>
      </c>
      <c r="Y12" s="34">
        <f>'[1]9 месяцев'!X12+'[1]4 квартал'!X12</f>
        <v>0</v>
      </c>
      <c r="Z12" s="34">
        <f>'[1]9 месяцев'!Y12+'[1]4 квартал'!Y12</f>
        <v>0</v>
      </c>
      <c r="AA12" s="34">
        <f>'[1]9 месяцев'!Z12+'[1]4 квартал'!Z12</f>
        <v>0</v>
      </c>
      <c r="AB12" s="34">
        <f>'[1]9 месяцев'!AA12+'[1]4 квартал'!AA12</f>
        <v>0</v>
      </c>
      <c r="AC12" s="34">
        <f>'[1]9 месяцев'!AB12+'[1]4 квартал'!AB12</f>
        <v>0</v>
      </c>
      <c r="AD12" s="34">
        <f>'[1]9 месяцев'!AC12+'[1]4 квартал'!AC12</f>
        <v>0</v>
      </c>
      <c r="AE12" s="34">
        <f>'[1]9 месяцев'!AD12+'[1]4 квартал'!AD12</f>
        <v>0</v>
      </c>
      <c r="AF12" s="34">
        <f>'[1]9 месяцев'!AE12+'[1]4 квартал'!AE12</f>
        <v>0</v>
      </c>
      <c r="AG12" s="34">
        <f>'[1]9 месяцев'!AF12+'[1]4 квартал'!AF12</f>
        <v>0</v>
      </c>
      <c r="AH12" s="34">
        <f>'[1]9 месяцев'!AG12+'[1]4 квартал'!AG12</f>
        <v>0</v>
      </c>
      <c r="AI12" s="34">
        <f>'[1]9 месяцев'!AH12+'[1]4 квартал'!AH12</f>
        <v>0</v>
      </c>
      <c r="AJ12" s="34">
        <f>'[1]9 месяцев'!AI12+'[1]4 квартал'!AI12</f>
        <v>0</v>
      </c>
      <c r="AK12" s="34" t="s">
        <v>12</v>
      </c>
      <c r="AL12" s="34">
        <v>33</v>
      </c>
      <c r="AM12" s="34">
        <v>48</v>
      </c>
      <c r="AN12" s="34">
        <f>'[1]9 месяцев'!AM12+'[1]4 квартал'!AM12</f>
        <v>0</v>
      </c>
      <c r="AO12" s="34">
        <f>'[1]9 месяцев'!AN12+'[1]4 квартал'!AN12</f>
        <v>0</v>
      </c>
      <c r="AP12" s="34">
        <f>'[1]9 месяцев'!AO12+'[1]4 квартал'!AO12</f>
        <v>0</v>
      </c>
      <c r="AQ12" s="34" t="s">
        <v>52</v>
      </c>
      <c r="AR12" s="34">
        <v>33</v>
      </c>
      <c r="AS12" s="34">
        <v>51.87</v>
      </c>
      <c r="AT12" s="34">
        <f>'[1]9 месяцев'!AS12+'[1]4 квартал'!AS12</f>
        <v>0</v>
      </c>
      <c r="AU12" s="34">
        <f>'[1]9 месяцев'!AT12+'[1]4 квартал'!AT12</f>
        <v>0</v>
      </c>
      <c r="AV12" s="34">
        <f>'[1]9 месяцев'!AU12+'[1]4 квартал'!AU12</f>
        <v>0</v>
      </c>
      <c r="AW12" s="34" t="s">
        <v>12</v>
      </c>
      <c r="AX12" s="34">
        <v>49</v>
      </c>
      <c r="AY12" s="34">
        <v>51.54</v>
      </c>
      <c r="AZ12" s="34">
        <f>'[1]9 месяцев'!AY12+'[1]4 квартал'!AY12</f>
        <v>0</v>
      </c>
      <c r="BA12" s="34">
        <f>'[1]9 месяцев'!AZ12+'[1]4 квартал'!AZ12</f>
        <v>0</v>
      </c>
      <c r="BB12" s="34">
        <f>'[1]9 месяцев'!BA12+'[1]4 квартал'!BA12</f>
        <v>0</v>
      </c>
      <c r="BC12" s="34">
        <f>'[1]9 месяцев'!BB12+'[1]4 квартал'!BB12</f>
        <v>0</v>
      </c>
      <c r="BD12" s="34">
        <f>'[1]9 месяцев'!BC12+'[1]4 квартал'!BC12</f>
        <v>0</v>
      </c>
      <c r="BE12" s="34">
        <f>'[1]9 месяцев'!BD12+'[1]4 квартал'!BD12</f>
        <v>0</v>
      </c>
      <c r="BF12" s="34">
        <f>'[1]9 месяцев'!BE12+'[1]4 квартал'!BE12</f>
        <v>0</v>
      </c>
      <c r="BG12" s="34">
        <f>'[1]9 месяцев'!BF12+'[1]4 квартал'!BF12</f>
        <v>0</v>
      </c>
      <c r="BH12" s="34">
        <f>'[1]9 месяцев'!BG12+'[1]4 квартал'!BG12</f>
        <v>0</v>
      </c>
      <c r="BI12" s="34">
        <f>'[1]9 месяцев'!BH12+'[1]4 квартал'!BH12</f>
        <v>0</v>
      </c>
      <c r="BJ12" s="34">
        <f>'[1]9 месяцев'!BI12+'[1]4 квартал'!BI12</f>
        <v>0</v>
      </c>
      <c r="BK12" s="34">
        <f>'[1]9 месяцев'!BJ12+'[1]4 квартал'!BJ12</f>
        <v>0</v>
      </c>
      <c r="BL12" s="34">
        <f>'[1]9 месяцев'!BK12+'[1]4 квартал'!BK12</f>
        <v>0</v>
      </c>
      <c r="BM12" s="34">
        <f>'[1]9 месяцев'!BL12+'[1]4 квартал'!BL12</f>
        <v>0</v>
      </c>
      <c r="BN12" s="34">
        <f>'[1]9 месяцев'!BM12+'[1]4 квартал'!BM12</f>
        <v>0</v>
      </c>
      <c r="BO12" s="34">
        <f>'[1]9 месяцев'!BN12+'[1]4 квартал'!BN12</f>
        <v>0</v>
      </c>
      <c r="BP12" s="34">
        <f>'[1]9 месяцев'!BO12+'[1]4 квартал'!BO12</f>
        <v>0</v>
      </c>
      <c r="BQ12" s="34">
        <f>'[1]9 месяцев'!BP12+'[1]4 квартал'!BP12</f>
        <v>0</v>
      </c>
      <c r="BR12" s="34">
        <f>'[1]9 месяцев'!BQ12+'[1]4 квартал'!BQ12</f>
        <v>0</v>
      </c>
      <c r="BS12" s="34">
        <f>'[1]9 месяцев'!BR12+'[1]4 квартал'!BR12</f>
        <v>0</v>
      </c>
      <c r="BT12" s="34">
        <f>'[1]9 месяцев'!BS12+'[1]4 квартал'!BS12</f>
        <v>0</v>
      </c>
      <c r="BU12" s="34">
        <f>'[1]9 месяцев'!BT12+'[1]4 квартал'!BT12</f>
        <v>0</v>
      </c>
      <c r="BV12" s="34">
        <f>'[1]9 месяцев'!BU12+'[1]4 квартал'!BU12</f>
        <v>0</v>
      </c>
      <c r="BW12" s="34">
        <f>'[1]9 месяцев'!BV12+'[1]4 квартал'!BV12</f>
        <v>0</v>
      </c>
      <c r="BX12" s="34">
        <f>'[1]9 месяцев'!BW12+'[1]4 квартал'!BW12</f>
        <v>0</v>
      </c>
      <c r="BY12" s="34">
        <f>'[1]9 месяцев'!BX12+'[1]4 квартал'!BX12</f>
        <v>0</v>
      </c>
      <c r="BZ12" s="34">
        <f>'[1]9 месяцев'!BY12+'[1]4 квартал'!BY12</f>
        <v>0</v>
      </c>
      <c r="CA12" s="34" t="s">
        <v>12</v>
      </c>
      <c r="CB12" s="34"/>
      <c r="CC12" s="34">
        <v>1</v>
      </c>
      <c r="CD12" s="34">
        <f>1.75-0.01</f>
        <v>1.74</v>
      </c>
      <c r="CE12" s="34" t="s">
        <v>12</v>
      </c>
      <c r="CF12" s="34">
        <f>'[1]9 месяцев'!CE12+'[1]4 квартал'!CE12</f>
        <v>0</v>
      </c>
      <c r="CG12" s="34">
        <f>'[1]9 месяцев'!CF12+'[1]4 квартал'!CF12</f>
        <v>0</v>
      </c>
      <c r="CH12" s="34">
        <f>'[1]9 месяцев'!CG12+'[1]4 квартал'!CG12</f>
        <v>0</v>
      </c>
      <c r="CI12" s="34">
        <f>'[1]9 месяцев'!CH12+'[1]4 квартал'!CH12</f>
        <v>0</v>
      </c>
      <c r="CJ12" s="34">
        <f>'[1]9 месяцев'!CI12+'[1]4 квартал'!CI12</f>
        <v>0</v>
      </c>
      <c r="CK12" s="34">
        <f>'[1]9 месяцев'!CJ12+'[1]4 квартал'!CJ12</f>
        <v>0</v>
      </c>
      <c r="CL12" s="34">
        <f>'[1]9 месяцев'!CK12+'[1]4 квартал'!CK12</f>
        <v>0</v>
      </c>
      <c r="CM12" s="34">
        <f>'[1]9 месяцев'!CL12+'[1]4 квартал'!CL12</f>
        <v>0</v>
      </c>
      <c r="CN12" s="34">
        <f>'[1]9 месяцев'!CM12+'[1]4 квартал'!CM12</f>
        <v>0</v>
      </c>
      <c r="CO12" s="34">
        <f>'[1]9 месяцев'!CN12+'[1]4 квартал'!CN12</f>
        <v>0</v>
      </c>
      <c r="CP12" s="34">
        <f>'[1]9 месяцев'!CO12+'[1]4 квартал'!CO12</f>
        <v>0</v>
      </c>
      <c r="CQ12" s="34">
        <f>'[1]9 месяцев'!CP12+'[1]4 квартал'!CP12</f>
        <v>0</v>
      </c>
      <c r="CR12" s="34">
        <f>'[1]9 месяцев'!CQ12+'[1]4 квартал'!CQ12</f>
        <v>0</v>
      </c>
      <c r="CS12" s="34">
        <f>'[1]9 месяцев'!CR12+'[1]4 квартал'!CR12</f>
        <v>0</v>
      </c>
      <c r="CT12" s="34">
        <f>'[1]9 месяцев'!CS12+'[1]4 квартал'!CS12</f>
        <v>0</v>
      </c>
      <c r="CU12" s="34">
        <f>'[1]9 месяцев'!CT12+'[1]4 квартал'!CT12</f>
        <v>0</v>
      </c>
      <c r="CV12" s="34">
        <f>'[1]9 месяцев'!CU12+'[1]4 квартал'!CU12</f>
        <v>0</v>
      </c>
      <c r="CW12" s="34">
        <f>'[1]9 месяцев'!CV12+'[1]4 квартал'!CV12</f>
        <v>0</v>
      </c>
      <c r="CX12" s="34">
        <f>'[1]9 месяцев'!CW12+'[1]4 квартал'!CW12</f>
        <v>0</v>
      </c>
      <c r="CY12" s="34">
        <f>'[1]9 месяцев'!CX12+'[1]4 квартал'!CX12</f>
        <v>0</v>
      </c>
      <c r="CZ12" s="34">
        <f>'[1]9 месяцев'!CY12+'[1]4 квартал'!CY12</f>
        <v>0</v>
      </c>
      <c r="DA12" s="34">
        <f>'[1]9 месяцев'!CZ12+'[1]4 квартал'!CZ12</f>
        <v>0</v>
      </c>
      <c r="DB12" s="34">
        <f>'[1]9 месяцев'!DA12+'[1]4 квартал'!DA12</f>
        <v>0</v>
      </c>
      <c r="DC12" s="34">
        <f>'[1]9 месяцев'!DB12+'[1]4 квартал'!DB12</f>
        <v>0</v>
      </c>
      <c r="DD12" s="34">
        <f>'[1]9 месяцев'!DC12+'[1]4 квартал'!DC12</f>
        <v>0</v>
      </c>
      <c r="DE12" s="34">
        <f>'[1]9 месяцев'!DD12+'[1]4 квартал'!DD12</f>
        <v>0</v>
      </c>
      <c r="DF12" s="34">
        <f>'[1]9 месяцев'!DE12+'[1]4 квартал'!DE12</f>
        <v>0</v>
      </c>
      <c r="DG12" s="34">
        <f>'[1]9 месяцев'!DF12+'[1]4 квартал'!DF12</f>
        <v>0</v>
      </c>
      <c r="DH12" s="34">
        <f>'[1]9 месяцев'!DG12+'[1]4 квартал'!DG12</f>
        <v>0</v>
      </c>
      <c r="DI12" s="34">
        <f>'[1]9 месяцев'!DH12+'[1]4 квартал'!DH12</f>
        <v>0</v>
      </c>
      <c r="DJ12" s="34">
        <f>'[1]9 месяцев'!DI12+'[1]4 квартал'!DI12</f>
        <v>0</v>
      </c>
      <c r="DK12" s="34">
        <f>'[1]9 месяцев'!DJ12+'[1]4 квартал'!DJ12</f>
        <v>0</v>
      </c>
      <c r="DL12" s="34">
        <f>'[1]9 месяцев'!DK12+'[1]4 квартал'!DK12</f>
        <v>0</v>
      </c>
      <c r="DM12" s="34">
        <f>'[1]9 месяцев'!DL12+'[1]4 квартал'!DL12</f>
        <v>0</v>
      </c>
      <c r="DN12" s="34">
        <f>'[1]9 месяцев'!DM12+'[1]4 квартал'!DM12</f>
        <v>0</v>
      </c>
      <c r="DO12" s="34">
        <f>'[1]9 месяцев'!DN12+'[1]4 квартал'!DN12</f>
        <v>0</v>
      </c>
      <c r="DP12" s="34">
        <f>'[1]9 месяцев'!DO12+'[1]4 квартал'!DO12</f>
        <v>0</v>
      </c>
      <c r="DQ12" s="34">
        <f>'[1]9 месяцев'!DP12+'[1]4 квартал'!DP12</f>
        <v>0</v>
      </c>
      <c r="DR12" s="34">
        <f>'[1]9 месяцев'!DQ12+'[1]4 квартал'!DQ12</f>
        <v>0</v>
      </c>
      <c r="DS12" s="34">
        <f>'[1]9 месяцев'!DR12+'[1]4 квартал'!DR12</f>
        <v>0</v>
      </c>
      <c r="DT12" s="34">
        <f>'[1]9 месяцев'!DS12+'[1]4 квартал'!DS12</f>
        <v>0</v>
      </c>
      <c r="DU12" s="34">
        <f>'[1]9 месяцев'!DT12+'[1]4 квартал'!DT12</f>
        <v>0</v>
      </c>
      <c r="DV12" s="34">
        <f>'[1]9 месяцев'!DU12+'[1]4 квартал'!DU12</f>
        <v>0</v>
      </c>
      <c r="DW12" s="34">
        <f>'[1]9 месяцев'!DV12+'[1]4 квартал'!DV12</f>
        <v>0</v>
      </c>
      <c r="DX12" s="34">
        <f>'[1]9 месяцев'!DW12+'[1]4 квартал'!DW12</f>
        <v>0</v>
      </c>
      <c r="DY12" s="34">
        <f>'[1]9 месяцев'!DX12+'[1]4 квартал'!DX12</f>
        <v>0</v>
      </c>
      <c r="DZ12" s="34">
        <f>'[1]9 месяцев'!DY12+'[1]4 квартал'!DY12</f>
        <v>0</v>
      </c>
      <c r="EA12" s="34">
        <f>'[1]9 месяцев'!DZ12+'[1]4 квартал'!DZ12</f>
        <v>0</v>
      </c>
      <c r="EB12" s="34">
        <f>'[1]9 месяцев'!EA12+'[1]4 квартал'!EA12</f>
        <v>0</v>
      </c>
      <c r="EC12" s="34">
        <f>'[1]9 месяцев'!EB12+'[1]4 квартал'!EB12</f>
        <v>0</v>
      </c>
      <c r="ED12" s="34">
        <f>'[1]9 месяцев'!EC12+'[1]4 квартал'!EC12</f>
        <v>0</v>
      </c>
      <c r="EE12" s="34"/>
      <c r="EF12" s="34">
        <f>'[1]9 месяцев'!EE12+'[1]4 квартал'!EE12</f>
        <v>0</v>
      </c>
      <c r="EG12" s="34"/>
      <c r="EH12" s="33">
        <f>I12-O12-U12-AA12-AG12-AM12-AS12-AY12-BE12-BK12-BQ12-BW12-CD12-CK12-CQ12-CW12-DC12-DI12-DO12-DU12-EA12-EE12</f>
        <v>4.9880000000632752E-3</v>
      </c>
      <c r="EI12" s="32"/>
      <c r="EJ12" s="32" t="s">
        <v>1</v>
      </c>
      <c r="EK12" s="32"/>
      <c r="EL12" s="32"/>
      <c r="EM12" s="32"/>
      <c r="EN12" s="32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</row>
    <row r="13" spans="1:240" s="7" customFormat="1" ht="47.25">
      <c r="A13" s="43">
        <v>2</v>
      </c>
      <c r="B13" s="46" t="s">
        <v>48</v>
      </c>
      <c r="C13" s="46">
        <v>122</v>
      </c>
      <c r="D13" s="45">
        <v>38992.76</v>
      </c>
      <c r="E13" s="34" t="e">
        <f>AD13+AJ13+AP13+AV13+BB13+BH13+BN13+BT13+BZ13+CF13+CL13+CT13+CZ13+DF13+DL13+DR13+DX13+ED13+#REF!+#REF!+#REF!</f>
        <v>#REF!</v>
      </c>
      <c r="F13" s="35">
        <f>[2]год!$K$13</f>
        <v>-939.45244000000002</v>
      </c>
      <c r="G13" s="35">
        <f>63.62273+34.81935</f>
        <v>98.442080000000004</v>
      </c>
      <c r="H13" s="36">
        <f>D13*6.73*12/1000</f>
        <v>3149.0552976000004</v>
      </c>
      <c r="I13" s="36">
        <f>F13+G13+H13</f>
        <v>2308.0449376000006</v>
      </c>
      <c r="J13" s="36" t="e">
        <f>AA13+AG13+AM13+AS13+AY13+BE13+BK13+BQ13+BW13+CC13+CI13+CP13+CW13+DC13+DI13+DO13+DU13+EA13+EG13+#REF!+#REF!</f>
        <v>#REF!</v>
      </c>
      <c r="K13" s="35">
        <f>R13+X13+AD13+AJ13+AP13+AV13+BB13+BH13+BN13+BT13+BZ13+CH13+CN13+CT13+CZ13+DF13+DL13+DR13+DX13+ED13+EF13</f>
        <v>0</v>
      </c>
      <c r="L13" s="35">
        <f>I13-K13</f>
        <v>2308.0449376000006</v>
      </c>
      <c r="M13" s="34" t="s">
        <v>51</v>
      </c>
      <c r="N13" s="34">
        <v>3</v>
      </c>
      <c r="O13" s="34">
        <v>558.04999999999995</v>
      </c>
      <c r="P13" s="34">
        <f>'[1]9 месяцев'!O13+'[1]4 квартал'!O13</f>
        <v>0</v>
      </c>
      <c r="Q13" s="34">
        <f>'[1]9 месяцев'!P13+'[1]4 квартал'!P13</f>
        <v>0</v>
      </c>
      <c r="R13" s="34">
        <f>'[1]9 месяцев'!Q13+'[1]4 квартал'!Q13</f>
        <v>0</v>
      </c>
      <c r="S13" s="34">
        <f>'[1]9 месяцев'!R13+'[1]4 квартал'!R13</f>
        <v>0</v>
      </c>
      <c r="T13" s="34">
        <f>'[1]9 месяцев'!S13+'[1]4 квартал'!S13</f>
        <v>0</v>
      </c>
      <c r="U13" s="34">
        <f>'[1]9 месяцев'!T13+'[1]4 квартал'!T13</f>
        <v>0</v>
      </c>
      <c r="V13" s="34">
        <f>'[1]9 месяцев'!U13+'[1]4 квартал'!U13</f>
        <v>0</v>
      </c>
      <c r="W13" s="34">
        <f>'[1]9 месяцев'!V13+'[1]4 квартал'!V13</f>
        <v>0</v>
      </c>
      <c r="X13" s="34">
        <f>'[1]9 месяцев'!W13+'[1]4 квартал'!W13</f>
        <v>0</v>
      </c>
      <c r="Y13" s="34">
        <f>'[1]9 месяцев'!X13+'[1]4 квартал'!X13</f>
        <v>0</v>
      </c>
      <c r="Z13" s="34">
        <f>'[1]9 месяцев'!Y13+'[1]4 квартал'!Y13</f>
        <v>0</v>
      </c>
      <c r="AA13" s="34">
        <f>'[1]9 месяцев'!Z13+'[1]4 квартал'!Z13</f>
        <v>0</v>
      </c>
      <c r="AB13" s="34">
        <f>'[1]9 месяцев'!AA13+'[1]4 квартал'!AA13</f>
        <v>0</v>
      </c>
      <c r="AC13" s="34">
        <f>'[1]9 месяцев'!AB13+'[1]4 квартал'!AB13</f>
        <v>0</v>
      </c>
      <c r="AD13" s="34">
        <f>'[1]9 месяцев'!AC13+'[1]4 квартал'!AC13</f>
        <v>0</v>
      </c>
      <c r="AE13" s="34" t="s">
        <v>11</v>
      </c>
      <c r="AF13" s="34">
        <v>303</v>
      </c>
      <c r="AG13" s="34">
        <v>180</v>
      </c>
      <c r="AH13" s="34">
        <f>'[1]9 месяцев'!AG13+'[1]4 квартал'!AG13</f>
        <v>0</v>
      </c>
      <c r="AI13" s="34">
        <f>'[1]9 месяцев'!AH13+'[1]4 квартал'!AH13</f>
        <v>0</v>
      </c>
      <c r="AJ13" s="34">
        <f>'[1]9 месяцев'!AI13+'[1]4 квартал'!AI13</f>
        <v>0</v>
      </c>
      <c r="AK13" s="34" t="s">
        <v>50</v>
      </c>
      <c r="AL13" s="34">
        <v>214</v>
      </c>
      <c r="AM13" s="34">
        <v>310</v>
      </c>
      <c r="AN13" s="34" t="s">
        <v>4</v>
      </c>
      <c r="AO13" s="34">
        <f>'[1]9 месяцев'!AN13+'[1]4 квартал'!AN13</f>
        <v>0</v>
      </c>
      <c r="AP13" s="34">
        <f>'[1]9 месяцев'!AO13+'[1]4 квартал'!AO13</f>
        <v>0</v>
      </c>
      <c r="AQ13" s="34" t="s">
        <v>50</v>
      </c>
      <c r="AR13" s="34">
        <v>152</v>
      </c>
      <c r="AS13" s="34">
        <v>220</v>
      </c>
      <c r="AT13" s="34" t="s">
        <v>12</v>
      </c>
      <c r="AU13" s="34">
        <f>'[1]9 месяцев'!AT13+'[1]4 квартал'!AT13</f>
        <v>0</v>
      </c>
      <c r="AV13" s="34">
        <f>'[1]9 месяцев'!AU13+'[1]4 квартал'!AU13</f>
        <v>0</v>
      </c>
      <c r="AW13" s="34" t="s">
        <v>50</v>
      </c>
      <c r="AX13" s="34">
        <v>190</v>
      </c>
      <c r="AY13" s="34">
        <v>200</v>
      </c>
      <c r="AZ13" s="34" t="s">
        <v>4</v>
      </c>
      <c r="BA13" s="34">
        <f>'[1]9 месяцев'!AZ13+'[1]4 квартал'!AZ13</f>
        <v>0</v>
      </c>
      <c r="BB13" s="34">
        <f>'[1]9 месяцев'!BA13+'[1]4 квартал'!BA13</f>
        <v>0</v>
      </c>
      <c r="BC13" s="34" t="s">
        <v>49</v>
      </c>
      <c r="BD13" s="34">
        <v>67</v>
      </c>
      <c r="BE13" s="34">
        <v>60</v>
      </c>
      <c r="BF13" s="34" t="s">
        <v>4</v>
      </c>
      <c r="BG13" s="34">
        <f>'[1]9 месяцев'!BF13+'[1]4 квартал'!BF13</f>
        <v>0</v>
      </c>
      <c r="BH13" s="34">
        <f>'[1]9 месяцев'!BG13+'[1]4 квартал'!BG13</f>
        <v>0</v>
      </c>
      <c r="BI13" s="34">
        <f>'[1]9 месяцев'!BH13+'[1]4 квартал'!BH13</f>
        <v>0</v>
      </c>
      <c r="BJ13" s="34">
        <f>'[1]9 месяцев'!BI13+'[1]4 квартал'!BI13</f>
        <v>0</v>
      </c>
      <c r="BK13" s="34">
        <f>'[1]9 месяцев'!BJ13+'[1]4 квартал'!BJ13</f>
        <v>0</v>
      </c>
      <c r="BL13" s="34">
        <f>'[1]9 месяцев'!BK13+'[1]4 квартал'!BK13</f>
        <v>0</v>
      </c>
      <c r="BM13" s="34">
        <f>'[1]9 месяцев'!BL13+'[1]4 квартал'!BL13</f>
        <v>0</v>
      </c>
      <c r="BN13" s="34">
        <f>'[1]9 месяцев'!BM13+'[1]4 квартал'!BM13</f>
        <v>0</v>
      </c>
      <c r="BO13" s="34">
        <f>'[1]9 месяцев'!BN13+'[1]4 квартал'!BN13</f>
        <v>0</v>
      </c>
      <c r="BP13" s="34">
        <f>'[1]9 месяцев'!BO13+'[1]4 квартал'!BO13</f>
        <v>0</v>
      </c>
      <c r="BQ13" s="34">
        <f>'[1]9 месяцев'!BP13+'[1]4 квартал'!BP13</f>
        <v>0</v>
      </c>
      <c r="BR13" s="34">
        <f>'[1]9 месяцев'!BQ13+'[1]4 квартал'!BQ13</f>
        <v>0</v>
      </c>
      <c r="BS13" s="34">
        <f>'[1]9 месяцев'!BR13+'[1]4 квартал'!BR13</f>
        <v>0</v>
      </c>
      <c r="BT13" s="34">
        <f>'[1]9 месяцев'!BS13+'[1]4 квартал'!BS13</f>
        <v>0</v>
      </c>
      <c r="BU13" s="34">
        <f>'[1]9 месяцев'!BT13+'[1]4 квартал'!BT13</f>
        <v>0</v>
      </c>
      <c r="BV13" s="34">
        <f>'[1]9 месяцев'!BU13+'[1]4 квартал'!BU13</f>
        <v>0</v>
      </c>
      <c r="BW13" s="34">
        <f>'[1]9 месяцев'!BV13+'[1]4 квартал'!BV13</f>
        <v>0</v>
      </c>
      <c r="BX13" s="34">
        <f>'[1]9 месяцев'!BW13+'[1]4 квартал'!BW13</f>
        <v>0</v>
      </c>
      <c r="BY13" s="34">
        <f>'[1]9 месяцев'!BX13+'[1]4 квартал'!BX13</f>
        <v>0</v>
      </c>
      <c r="BZ13" s="34">
        <f>'[1]9 месяцев'!BY13+'[1]4 квартал'!BY13</f>
        <v>0</v>
      </c>
      <c r="CA13" s="34">
        <f>'[1]9 месяцев'!BZ13+'[1]4 квартал'!BZ13</f>
        <v>0</v>
      </c>
      <c r="CB13" s="34">
        <f>'[1]9 месяцев'!CA13+'[1]4 квартал'!CA13</f>
        <v>0</v>
      </c>
      <c r="CC13" s="34">
        <v>300</v>
      </c>
      <c r="CD13" s="34">
        <v>120</v>
      </c>
      <c r="CE13" s="34">
        <f>'[1]9 месяцев'!CD13+'[1]4 квартал'!CD13</f>
        <v>0</v>
      </c>
      <c r="CF13" s="34">
        <f>'[1]9 месяцев'!CE13+'[1]4 квартал'!CE13</f>
        <v>0</v>
      </c>
      <c r="CG13" s="34">
        <f>'[1]9 месяцев'!CF13+'[1]4 квартал'!CF13</f>
        <v>0</v>
      </c>
      <c r="CH13" s="34">
        <f>'[1]9 месяцев'!CG13+'[1]4 квартал'!CG13</f>
        <v>0</v>
      </c>
      <c r="CI13" s="34">
        <f>'[1]9 месяцев'!CH13+'[1]4 квартал'!CH13</f>
        <v>0</v>
      </c>
      <c r="CJ13" s="34">
        <f>'[1]9 месяцев'!CI13+'[1]4 квартал'!CI13</f>
        <v>0</v>
      </c>
      <c r="CK13" s="34">
        <f>'[1]9 месяцев'!CJ13+'[1]4 квартал'!CJ13</f>
        <v>0</v>
      </c>
      <c r="CL13" s="34">
        <f>'[1]9 месяцев'!CK13+'[1]4 квартал'!CK13</f>
        <v>0</v>
      </c>
      <c r="CM13" s="34">
        <f>'[1]9 месяцев'!CL13+'[1]4 квартал'!CL13</f>
        <v>0</v>
      </c>
      <c r="CN13" s="34">
        <f>'[1]9 месяцев'!CM13+'[1]4 квартал'!CM13</f>
        <v>0</v>
      </c>
      <c r="CO13" s="34">
        <f>'[1]9 месяцев'!CN13+'[1]4 квартал'!CN13</f>
        <v>0</v>
      </c>
      <c r="CP13" s="34">
        <v>600</v>
      </c>
      <c r="CQ13" s="34">
        <v>389.99</v>
      </c>
      <c r="CR13" s="34">
        <f>'[1]9 месяцев'!CQ13+'[1]4 квартал'!CQ13</f>
        <v>0</v>
      </c>
      <c r="CS13" s="34">
        <f>'[1]9 месяцев'!CR13+'[1]4 квартал'!CR13</f>
        <v>0</v>
      </c>
      <c r="CT13" s="34">
        <f>'[1]9 месяцев'!CS13+'[1]4 квартал'!CS13</f>
        <v>0</v>
      </c>
      <c r="CU13" s="34">
        <f>'[1]9 месяцев'!CT13+'[1]4 квартал'!CT13</f>
        <v>0</v>
      </c>
      <c r="CV13" s="34">
        <f>'[1]9 месяцев'!CU13+'[1]4 квартал'!CU13</f>
        <v>0</v>
      </c>
      <c r="CW13" s="34">
        <f>'[1]9 месяцев'!CV13+'[1]4 квартал'!CV13</f>
        <v>0</v>
      </c>
      <c r="CX13" s="34">
        <f>'[1]9 месяцев'!CW13+'[1]4 квартал'!CW13</f>
        <v>0</v>
      </c>
      <c r="CY13" s="34">
        <f>'[1]9 месяцев'!CX13+'[1]4 квартал'!CX13</f>
        <v>0</v>
      </c>
      <c r="CZ13" s="34">
        <f>'[1]9 месяцев'!CY13+'[1]4 квартал'!CY13</f>
        <v>0</v>
      </c>
      <c r="DA13" s="34">
        <f>'[1]9 месяцев'!CZ13+'[1]4 квартал'!CZ13</f>
        <v>0</v>
      </c>
      <c r="DB13" s="34">
        <f>'[1]9 месяцев'!DA13+'[1]4 квартал'!DA13</f>
        <v>0</v>
      </c>
      <c r="DC13" s="34">
        <f>'[1]9 месяцев'!DB13+'[1]4 квартал'!DB13</f>
        <v>0</v>
      </c>
      <c r="DD13" s="34">
        <f>'[1]9 месяцев'!DC13+'[1]4 квартал'!DC13</f>
        <v>0</v>
      </c>
      <c r="DE13" s="34">
        <f>'[1]9 месяцев'!DD13+'[1]4 квартал'!DD13</f>
        <v>0</v>
      </c>
      <c r="DF13" s="34">
        <f>'[1]9 месяцев'!DE13+'[1]4 квартал'!DE13</f>
        <v>0</v>
      </c>
      <c r="DG13" s="34" t="s">
        <v>4</v>
      </c>
      <c r="DH13" s="34">
        <v>10</v>
      </c>
      <c r="DI13" s="34">
        <v>80</v>
      </c>
      <c r="DJ13" s="34" t="s">
        <v>4</v>
      </c>
      <c r="DK13" s="34">
        <f>'[1]9 месяцев'!DJ13+'[1]4 квартал'!DJ13</f>
        <v>0</v>
      </c>
      <c r="DL13" s="34">
        <f>'[1]9 месяцев'!DK13+'[1]4 квартал'!DK13</f>
        <v>0</v>
      </c>
      <c r="DM13" s="34">
        <f>'[1]9 месяцев'!DL13+'[1]4 квартал'!DL13</f>
        <v>0</v>
      </c>
      <c r="DN13" s="34">
        <f>'[1]9 месяцев'!DM13+'[1]4 квартал'!DM13</f>
        <v>0</v>
      </c>
      <c r="DO13" s="34">
        <f>'[1]9 месяцев'!DN13+'[1]4 квартал'!DN13</f>
        <v>0</v>
      </c>
      <c r="DP13" s="34">
        <f>'[1]9 месяцев'!DO13+'[1]4 квартал'!DO13</f>
        <v>0</v>
      </c>
      <c r="DQ13" s="34">
        <f>'[1]9 месяцев'!DP13+'[1]4 квартал'!DP13</f>
        <v>0</v>
      </c>
      <c r="DR13" s="34">
        <f>'[1]9 месяцев'!DQ13+'[1]4 квартал'!DQ13</f>
        <v>0</v>
      </c>
      <c r="DS13" s="34" t="s">
        <v>43</v>
      </c>
      <c r="DT13" s="34">
        <v>325</v>
      </c>
      <c r="DU13" s="34">
        <v>130</v>
      </c>
      <c r="DV13" s="34">
        <f>'[1]9 месяцев'!DU13+'[1]4 квартал'!DU13</f>
        <v>0</v>
      </c>
      <c r="DW13" s="34">
        <f>'[1]9 месяцев'!DV13+'[1]4 квартал'!DV13</f>
        <v>0</v>
      </c>
      <c r="DX13" s="34">
        <f>'[1]9 месяцев'!DW13+'[1]4 квартал'!DW13</f>
        <v>0</v>
      </c>
      <c r="DY13" s="34">
        <f>'[1]9 месяцев'!DX13+'[1]4 квартал'!DX13</f>
        <v>0</v>
      </c>
      <c r="DZ13" s="34">
        <f>'[1]9 месяцев'!DY13+'[1]4 квартал'!DY13</f>
        <v>0</v>
      </c>
      <c r="EA13" s="34">
        <f>'[1]9 месяцев'!DZ13+'[1]4 квартал'!DZ13</f>
        <v>0</v>
      </c>
      <c r="EB13" s="34">
        <f>'[1]9 месяцев'!EA13+'[1]4 квартал'!EA13</f>
        <v>0</v>
      </c>
      <c r="EC13" s="34">
        <f>'[1]9 месяцев'!EB13+'[1]4 квартал'!EB13</f>
        <v>0</v>
      </c>
      <c r="ED13" s="34">
        <f>'[1]9 месяцев'!EC13+'[1]4 квартал'!EC13</f>
        <v>0</v>
      </c>
      <c r="EE13" s="34">
        <v>60</v>
      </c>
      <c r="EF13" s="34">
        <f>'[1]9 месяцев'!EE13+'[1]4 квартал'!EE13</f>
        <v>0</v>
      </c>
      <c r="EG13" s="34"/>
      <c r="EH13" s="33">
        <f>I13-O13-U13-AA13-AG13-AM13-AS13-AY13-BE13-BK13-BQ13-BW13-CD13-CK13-CQ13-CW13-DC13-DI13-DO13-DU13-EA13-EE13</f>
        <v>4.9376000006304821E-3</v>
      </c>
      <c r="EI13" s="32"/>
      <c r="EJ13" s="32" t="s">
        <v>1</v>
      </c>
      <c r="EK13" s="32"/>
      <c r="EL13" s="32"/>
      <c r="EM13" s="32"/>
      <c r="EN13" s="32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</row>
    <row r="14" spans="1:240" s="7" customFormat="1" ht="15" customHeight="1">
      <c r="A14" s="43">
        <v>3</v>
      </c>
      <c r="B14" s="46" t="s">
        <v>48</v>
      </c>
      <c r="C14" s="46">
        <v>120</v>
      </c>
      <c r="D14" s="45">
        <v>1559</v>
      </c>
      <c r="E14" s="34"/>
      <c r="F14" s="35">
        <f>[2]год!$K$14</f>
        <v>85.100139999999996</v>
      </c>
      <c r="G14" s="35"/>
      <c r="H14" s="36">
        <f>D14*5.44*12/1000</f>
        <v>101.77152000000002</v>
      </c>
      <c r="I14" s="36">
        <f>F14+G14+H14</f>
        <v>186.87166000000002</v>
      </c>
      <c r="J14" s="36" t="e">
        <f>AA14+AG14+AM14+AS14+AY14+BE14+BK14+BQ14+BW14+CC14+CI14+CP14+CW14+DC14+DI14+DO14+DU14+EA14+EG14+#REF!+#REF!</f>
        <v>#REF!</v>
      </c>
      <c r="K14" s="35">
        <f>R14+X14+AD14+AJ14+AP14+AV14+BB14+BH14+BN14+BT14+BZ14+CH14+CN14+CT14+CZ14+DF14+DL14+DR14+DX14+ED14+EF14</f>
        <v>0</v>
      </c>
      <c r="L14" s="35">
        <f>I14-K14</f>
        <v>186.87166000000002</v>
      </c>
      <c r="M14" s="34">
        <f>'[1]9 месяцев'!L14+'[1]4 квартал'!L14</f>
        <v>0</v>
      </c>
      <c r="N14" s="34">
        <f>'[1]9 месяцев'!M14+'[1]4 квартал'!M14</f>
        <v>0</v>
      </c>
      <c r="O14" s="34">
        <f>'[1]9 месяцев'!N14+'[1]4 квартал'!N14</f>
        <v>0</v>
      </c>
      <c r="P14" s="34">
        <f>'[1]9 месяцев'!O14+'[1]4 квартал'!O14</f>
        <v>0</v>
      </c>
      <c r="Q14" s="34">
        <f>'[1]9 месяцев'!P14+'[1]4 квартал'!P14</f>
        <v>0</v>
      </c>
      <c r="R14" s="34">
        <f>'[1]9 месяцев'!Q14+'[1]4 квартал'!Q14</f>
        <v>0</v>
      </c>
      <c r="S14" s="34">
        <f>'[1]9 месяцев'!R14+'[1]4 квартал'!R14</f>
        <v>0</v>
      </c>
      <c r="T14" s="34">
        <f>'[1]9 месяцев'!S14+'[1]4 квартал'!S14</f>
        <v>0</v>
      </c>
      <c r="U14" s="34">
        <f>'[1]9 месяцев'!T14+'[1]4 квартал'!T14</f>
        <v>0</v>
      </c>
      <c r="V14" s="34">
        <f>'[1]9 месяцев'!U14+'[1]4 квартал'!U14</f>
        <v>0</v>
      </c>
      <c r="W14" s="34">
        <f>'[1]9 месяцев'!V14+'[1]4 квартал'!V14</f>
        <v>0</v>
      </c>
      <c r="X14" s="34">
        <f>'[1]9 месяцев'!W14+'[1]4 квартал'!W14</f>
        <v>0</v>
      </c>
      <c r="Y14" s="34">
        <f>'[1]9 месяцев'!X14+'[1]4 квартал'!X14</f>
        <v>0</v>
      </c>
      <c r="Z14" s="34">
        <f>'[1]9 месяцев'!Y14+'[1]4 квартал'!Y14</f>
        <v>0</v>
      </c>
      <c r="AA14" s="34">
        <f>'[1]9 месяцев'!Z14+'[1]4 квартал'!Z14</f>
        <v>0</v>
      </c>
      <c r="AB14" s="34">
        <f>'[1]9 месяцев'!AA14+'[1]4 квартал'!AA14</f>
        <v>0</v>
      </c>
      <c r="AC14" s="34">
        <f>'[1]9 месяцев'!AB14+'[1]4 квартал'!AB14</f>
        <v>0</v>
      </c>
      <c r="AD14" s="34">
        <f>'[1]9 месяцев'!AC14+'[1]4 квартал'!AC14</f>
        <v>0</v>
      </c>
      <c r="AE14" s="34">
        <f>'[1]9 месяцев'!AD14+'[1]4 квартал'!AD14</f>
        <v>0</v>
      </c>
      <c r="AF14" s="34">
        <f>'[1]9 месяцев'!AE14+'[1]4 квартал'!AE14</f>
        <v>0</v>
      </c>
      <c r="AG14" s="34">
        <f>'[1]9 месяцев'!AF14+'[1]4 квартал'!AF14</f>
        <v>0</v>
      </c>
      <c r="AH14" s="34">
        <f>'[1]9 месяцев'!AG14+'[1]4 квартал'!AG14</f>
        <v>0</v>
      </c>
      <c r="AI14" s="34">
        <f>'[1]9 месяцев'!AH14+'[1]4 квартал'!AH14</f>
        <v>0</v>
      </c>
      <c r="AJ14" s="34">
        <f>'[1]9 месяцев'!AI14+'[1]4 квартал'!AI14</f>
        <v>0</v>
      </c>
      <c r="AK14" s="34">
        <f>'[1]9 месяцев'!AJ14+'[1]4 квартал'!AJ14</f>
        <v>0</v>
      </c>
      <c r="AL14" s="34">
        <f>'[1]9 месяцев'!AK14+'[1]4 квартал'!AK14</f>
        <v>0</v>
      </c>
      <c r="AM14" s="34">
        <f>'[1]9 месяцев'!AL14+'[1]4 квартал'!AL14</f>
        <v>0</v>
      </c>
      <c r="AN14" s="34">
        <f>'[1]9 месяцев'!AM14+'[1]4 квартал'!AM14</f>
        <v>0</v>
      </c>
      <c r="AO14" s="34">
        <f>'[1]9 месяцев'!AN14+'[1]4 квартал'!AN14</f>
        <v>0</v>
      </c>
      <c r="AP14" s="34">
        <f>'[1]9 месяцев'!AO14+'[1]4 квартал'!AO14</f>
        <v>0</v>
      </c>
      <c r="AQ14" s="34">
        <f>'[1]9 месяцев'!AP14+'[1]4 квартал'!AP14</f>
        <v>0</v>
      </c>
      <c r="AR14" s="34">
        <f>'[1]9 месяцев'!AQ14+'[1]4 квартал'!AQ14</f>
        <v>0</v>
      </c>
      <c r="AS14" s="34">
        <f>'[1]9 месяцев'!AR14+'[1]4 квартал'!AR14</f>
        <v>0</v>
      </c>
      <c r="AT14" s="34">
        <f>'[1]9 месяцев'!AS14+'[1]4 квартал'!AS14</f>
        <v>0</v>
      </c>
      <c r="AU14" s="34">
        <f>'[1]9 месяцев'!AT14+'[1]4 квартал'!AT14</f>
        <v>0</v>
      </c>
      <c r="AV14" s="34">
        <f>'[1]9 месяцев'!AU14+'[1]4 квартал'!AU14</f>
        <v>0</v>
      </c>
      <c r="AW14" s="34">
        <f>'[1]9 месяцев'!AV14+'[1]4 квартал'!AV14</f>
        <v>0</v>
      </c>
      <c r="AX14" s="34">
        <f>'[1]9 месяцев'!AW14+'[1]4 квартал'!AW14</f>
        <v>0</v>
      </c>
      <c r="AY14" s="34">
        <f>'[1]9 месяцев'!AX14+'[1]4 квартал'!AX14</f>
        <v>0</v>
      </c>
      <c r="AZ14" s="34">
        <f>'[1]9 месяцев'!AY14+'[1]4 квартал'!AY14</f>
        <v>0</v>
      </c>
      <c r="BA14" s="34">
        <f>'[1]9 месяцев'!AZ14+'[1]4 квартал'!AZ14</f>
        <v>0</v>
      </c>
      <c r="BB14" s="34">
        <f>'[1]9 месяцев'!BA14+'[1]4 квартал'!BA14</f>
        <v>0</v>
      </c>
      <c r="BC14" s="34">
        <f>'[1]9 месяцев'!BB14+'[1]4 квартал'!BB14</f>
        <v>0</v>
      </c>
      <c r="BD14" s="34">
        <f>'[1]9 месяцев'!BC14+'[1]4 квартал'!BC14</f>
        <v>0</v>
      </c>
      <c r="BE14" s="34">
        <f>'[1]9 месяцев'!BD14+'[1]4 квартал'!BD14</f>
        <v>0</v>
      </c>
      <c r="BF14" s="34">
        <f>'[1]9 месяцев'!BE14+'[1]4 квартал'!BE14</f>
        <v>0</v>
      </c>
      <c r="BG14" s="34">
        <f>'[1]9 месяцев'!BF14+'[1]4 квартал'!BF14</f>
        <v>0</v>
      </c>
      <c r="BH14" s="34">
        <f>'[1]9 месяцев'!BG14+'[1]4 квартал'!BG14</f>
        <v>0</v>
      </c>
      <c r="BI14" s="34">
        <f>'[1]9 месяцев'!BH14+'[1]4 квартал'!BH14</f>
        <v>0</v>
      </c>
      <c r="BJ14" s="34">
        <f>'[1]9 месяцев'!BI14+'[1]4 квартал'!BI14</f>
        <v>0</v>
      </c>
      <c r="BK14" s="34">
        <f>'[1]9 месяцев'!BJ14+'[1]4 квартал'!BJ14</f>
        <v>0</v>
      </c>
      <c r="BL14" s="34">
        <f>'[1]9 месяцев'!BK14+'[1]4 квартал'!BK14</f>
        <v>0</v>
      </c>
      <c r="BM14" s="34">
        <f>'[1]9 месяцев'!BL14+'[1]4 квартал'!BL14</f>
        <v>0</v>
      </c>
      <c r="BN14" s="34">
        <f>'[1]9 месяцев'!BM14+'[1]4 квартал'!BM14</f>
        <v>0</v>
      </c>
      <c r="BO14" s="34">
        <f>'[1]9 месяцев'!BN14+'[1]4 квартал'!BN14</f>
        <v>0</v>
      </c>
      <c r="BP14" s="34">
        <f>'[1]9 месяцев'!BO14+'[1]4 квартал'!BO14</f>
        <v>0</v>
      </c>
      <c r="BQ14" s="34">
        <f>'[1]9 месяцев'!BP14+'[1]4 квартал'!BP14</f>
        <v>0</v>
      </c>
      <c r="BR14" s="34">
        <f>'[1]9 месяцев'!BQ14+'[1]4 квартал'!BQ14</f>
        <v>0</v>
      </c>
      <c r="BS14" s="34">
        <f>'[1]9 месяцев'!BR14+'[1]4 квартал'!BR14</f>
        <v>0</v>
      </c>
      <c r="BT14" s="34">
        <f>'[1]9 месяцев'!BS14+'[1]4 квартал'!BS14</f>
        <v>0</v>
      </c>
      <c r="BU14" s="34">
        <f>'[1]9 месяцев'!BT14+'[1]4 квартал'!BT14</f>
        <v>0</v>
      </c>
      <c r="BV14" s="34">
        <f>'[1]9 месяцев'!BU14+'[1]4 квартал'!BU14</f>
        <v>0</v>
      </c>
      <c r="BW14" s="34">
        <f>'[1]9 месяцев'!BV14+'[1]4 квартал'!BV14</f>
        <v>0</v>
      </c>
      <c r="BX14" s="34">
        <f>'[1]9 месяцев'!BW14+'[1]4 квартал'!BW14</f>
        <v>0</v>
      </c>
      <c r="BY14" s="34">
        <f>'[1]9 месяцев'!BX14+'[1]4 квартал'!BX14</f>
        <v>0</v>
      </c>
      <c r="BZ14" s="34">
        <f>'[1]9 месяцев'!BY14+'[1]4 квартал'!BY14</f>
        <v>0</v>
      </c>
      <c r="CA14" s="34">
        <f>'[1]9 месяцев'!BZ14+'[1]4 квартал'!BZ14</f>
        <v>0</v>
      </c>
      <c r="CB14" s="34">
        <f>'[1]9 месяцев'!CA14+'[1]4 квартал'!CA14</f>
        <v>0</v>
      </c>
      <c r="CC14" s="34">
        <f>'[1]9 месяцев'!CB14+'[1]4 квартал'!CB14</f>
        <v>0</v>
      </c>
      <c r="CD14" s="34">
        <f>'[1]9 месяцев'!CC14+'[1]4 квартал'!CC14</f>
        <v>0</v>
      </c>
      <c r="CE14" s="34">
        <f>'[1]9 месяцев'!CD14+'[1]4 квартал'!CD14</f>
        <v>0</v>
      </c>
      <c r="CF14" s="34">
        <f>'[1]9 месяцев'!CE14+'[1]4 квартал'!CE14</f>
        <v>0</v>
      </c>
      <c r="CG14" s="34">
        <f>'[1]9 месяцев'!CF14+'[1]4 квартал'!CF14</f>
        <v>0</v>
      </c>
      <c r="CH14" s="34">
        <f>'[1]9 месяцев'!CG14+'[1]4 квартал'!CG14</f>
        <v>0</v>
      </c>
      <c r="CI14" s="34">
        <f>'[1]9 месяцев'!CH14+'[1]4 квартал'!CH14</f>
        <v>0</v>
      </c>
      <c r="CJ14" s="34">
        <f>'[1]9 месяцев'!CI14+'[1]4 квартал'!CI14</f>
        <v>0</v>
      </c>
      <c r="CK14" s="34">
        <f>'[1]9 месяцев'!CJ14+'[1]4 квартал'!CJ14</f>
        <v>0</v>
      </c>
      <c r="CL14" s="34">
        <f>'[1]9 месяцев'!CK14+'[1]4 квартал'!CK14</f>
        <v>0</v>
      </c>
      <c r="CM14" s="34">
        <f>'[1]9 месяцев'!CL14+'[1]4 квартал'!CL14</f>
        <v>0</v>
      </c>
      <c r="CN14" s="34">
        <f>'[1]9 месяцев'!CM14+'[1]4 квартал'!CM14</f>
        <v>0</v>
      </c>
      <c r="CO14" s="34" t="s">
        <v>3</v>
      </c>
      <c r="CP14" s="34">
        <v>200</v>
      </c>
      <c r="CQ14" s="34">
        <v>186.87</v>
      </c>
      <c r="CR14" s="34">
        <f>'[1]9 месяцев'!CQ14+'[1]4 квартал'!CQ14</f>
        <v>0</v>
      </c>
      <c r="CS14" s="34">
        <f>'[1]9 месяцев'!CR14+'[1]4 квартал'!CR14</f>
        <v>0</v>
      </c>
      <c r="CT14" s="34">
        <f>'[1]9 месяцев'!CS14+'[1]4 квартал'!CS14</f>
        <v>0</v>
      </c>
      <c r="CU14" s="34">
        <f>'[1]9 месяцев'!CT14+'[1]4 квартал'!CT14</f>
        <v>0</v>
      </c>
      <c r="CV14" s="34">
        <f>'[1]9 месяцев'!CU14+'[1]4 квартал'!CU14</f>
        <v>0</v>
      </c>
      <c r="CW14" s="34">
        <f>'[1]9 месяцев'!CV14+'[1]4 квартал'!CV14</f>
        <v>0</v>
      </c>
      <c r="CX14" s="34">
        <f>'[1]9 месяцев'!CW14+'[1]4 квартал'!CW14</f>
        <v>0</v>
      </c>
      <c r="CY14" s="34">
        <f>'[1]9 месяцев'!CX14+'[1]4 квартал'!CX14</f>
        <v>0</v>
      </c>
      <c r="CZ14" s="34">
        <f>'[1]9 месяцев'!CY14+'[1]4 квартал'!CY14</f>
        <v>0</v>
      </c>
      <c r="DA14" s="34">
        <f>'[1]9 месяцев'!CZ14+'[1]4 квартал'!CZ14</f>
        <v>0</v>
      </c>
      <c r="DB14" s="34">
        <f>'[1]9 месяцев'!DA14+'[1]4 квартал'!DA14</f>
        <v>0</v>
      </c>
      <c r="DC14" s="34">
        <f>'[1]9 месяцев'!DB14+'[1]4 квартал'!DB14</f>
        <v>0</v>
      </c>
      <c r="DD14" s="34">
        <f>'[1]9 месяцев'!DC14+'[1]4 квартал'!DC14</f>
        <v>0</v>
      </c>
      <c r="DE14" s="34">
        <f>'[1]9 месяцев'!DD14+'[1]4 квартал'!DD14</f>
        <v>0</v>
      </c>
      <c r="DF14" s="34">
        <f>'[1]9 месяцев'!DE14+'[1]4 квартал'!DE14</f>
        <v>0</v>
      </c>
      <c r="DG14" s="34">
        <f>'[1]9 месяцев'!DF14+'[1]4 квартал'!DF14</f>
        <v>0</v>
      </c>
      <c r="DH14" s="34">
        <f>'[1]9 месяцев'!DG14+'[1]4 квартал'!DG14</f>
        <v>0</v>
      </c>
      <c r="DI14" s="34">
        <f>'[1]9 месяцев'!DH14+'[1]4 квартал'!DH14</f>
        <v>0</v>
      </c>
      <c r="DJ14" s="34">
        <f>'[1]9 месяцев'!DI14+'[1]4 квартал'!DI14</f>
        <v>0</v>
      </c>
      <c r="DK14" s="34">
        <f>'[1]9 месяцев'!DJ14+'[1]4 квартал'!DJ14</f>
        <v>0</v>
      </c>
      <c r="DL14" s="34">
        <f>'[1]9 месяцев'!DK14+'[1]4 квартал'!DK14</f>
        <v>0</v>
      </c>
      <c r="DM14" s="34">
        <f>'[1]9 месяцев'!DL14+'[1]4 квартал'!DL14</f>
        <v>0</v>
      </c>
      <c r="DN14" s="34">
        <f>'[1]9 месяцев'!DM14+'[1]4 квартал'!DM14</f>
        <v>0</v>
      </c>
      <c r="DO14" s="34">
        <f>'[1]9 месяцев'!DN14+'[1]4 квартал'!DN14</f>
        <v>0</v>
      </c>
      <c r="DP14" s="34">
        <f>'[1]9 месяцев'!DO14+'[1]4 квартал'!DO14</f>
        <v>0</v>
      </c>
      <c r="DQ14" s="34">
        <f>'[1]9 месяцев'!DP14+'[1]4 квартал'!DP14</f>
        <v>0</v>
      </c>
      <c r="DR14" s="34">
        <f>'[1]9 месяцев'!DQ14+'[1]4 квартал'!DQ14</f>
        <v>0</v>
      </c>
      <c r="DS14" s="34">
        <f>'[1]9 месяцев'!DR14+'[1]4 квартал'!DR14</f>
        <v>0</v>
      </c>
      <c r="DT14" s="34">
        <f>'[1]9 месяцев'!DS14+'[1]4 квартал'!DS14</f>
        <v>0</v>
      </c>
      <c r="DU14" s="34">
        <f>'[1]9 месяцев'!DT14+'[1]4 квартал'!DT14</f>
        <v>0</v>
      </c>
      <c r="DV14" s="34">
        <f>'[1]9 месяцев'!DU14+'[1]4 квартал'!DU14</f>
        <v>0</v>
      </c>
      <c r="DW14" s="34">
        <f>'[1]9 месяцев'!DV14+'[1]4 квартал'!DV14</f>
        <v>0</v>
      </c>
      <c r="DX14" s="34">
        <f>'[1]9 месяцев'!DW14+'[1]4 квартал'!DW14</f>
        <v>0</v>
      </c>
      <c r="DY14" s="34">
        <f>'[1]9 месяцев'!DX14+'[1]4 квартал'!DX14</f>
        <v>0</v>
      </c>
      <c r="DZ14" s="34">
        <f>'[1]9 месяцев'!DY14+'[1]4 квартал'!DY14</f>
        <v>0</v>
      </c>
      <c r="EA14" s="34">
        <f>'[1]9 месяцев'!DZ14+'[1]4 квартал'!DZ14</f>
        <v>0</v>
      </c>
      <c r="EB14" s="34">
        <f>'[1]9 месяцев'!EA14+'[1]4 квартал'!EA14</f>
        <v>0</v>
      </c>
      <c r="EC14" s="34">
        <f>'[1]9 месяцев'!EB14+'[1]4 квартал'!EB14</f>
        <v>0</v>
      </c>
      <c r="ED14" s="34">
        <f>'[1]9 месяцев'!EC14+'[1]4 квартал'!EC14</f>
        <v>0</v>
      </c>
      <c r="EE14" s="34"/>
      <c r="EF14" s="34">
        <f>'[1]9 месяцев'!EE14+'[1]4 квартал'!EE14</f>
        <v>0</v>
      </c>
      <c r="EG14" s="34"/>
      <c r="EH14" s="33">
        <f>I14-O14-U14-AA14-AG14-AM14-AS14-AY14-BE14-BK14-BQ14-BW14-CD14-CK14-CQ14-CW14-DC14-DI14-DO14-DU14-EA14-EE14</f>
        <v>1.6600000000153159E-3</v>
      </c>
      <c r="EI14" s="32"/>
      <c r="EJ14" s="32" t="s">
        <v>1</v>
      </c>
      <c r="EK14" s="32"/>
      <c r="EL14" s="32"/>
      <c r="EM14" s="32"/>
      <c r="EN14" s="32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</row>
    <row r="15" spans="1:240" s="7" customFormat="1" ht="15.75">
      <c r="A15" s="43">
        <v>4</v>
      </c>
      <c r="B15" s="46" t="s">
        <v>46</v>
      </c>
      <c r="C15" s="46">
        <v>15</v>
      </c>
      <c r="D15" s="52">
        <v>1851.19</v>
      </c>
      <c r="E15" s="34"/>
      <c r="F15" s="35">
        <f>[2]год!$K$15</f>
        <v>-79.106889999999993</v>
      </c>
      <c r="G15" s="35"/>
      <c r="H15" s="36">
        <f>D15*5.44*12/1000</f>
        <v>120.84568320000001</v>
      </c>
      <c r="I15" s="36">
        <f>F15+G15+H15</f>
        <v>41.738793200000018</v>
      </c>
      <c r="J15" s="36" t="e">
        <f>AA15+AG15+AM15+AS15+AY15+BE15+BK15+BQ15+BW15+CC15+CI15+CP15+CW15+DC15+DI15+DO15+DU15+EA15+EG15+#REF!+#REF!</f>
        <v>#REF!</v>
      </c>
      <c r="K15" s="35">
        <f>R15+X15+AD15+AJ15+AP15+AV15+BB15+BH15+BN15+BT15+BZ15+CH15+CN15+CT15+CZ15+DF15+DL15+DR15+DX15+ED15+EF15</f>
        <v>0</v>
      </c>
      <c r="L15" s="35">
        <f>I15-K15</f>
        <v>41.738793200000018</v>
      </c>
      <c r="M15" s="34">
        <f>'[1]9 месяцев'!L15+'[1]4 квартал'!L15</f>
        <v>0</v>
      </c>
      <c r="N15" s="34">
        <f>'[1]9 месяцев'!M15+'[1]4 квартал'!M15</f>
        <v>0</v>
      </c>
      <c r="O15" s="34">
        <f>'[1]9 месяцев'!N15+'[1]4 квартал'!N15</f>
        <v>0</v>
      </c>
      <c r="P15" s="34">
        <f>'[1]9 месяцев'!O15+'[1]4 квартал'!O15</f>
        <v>0</v>
      </c>
      <c r="Q15" s="34">
        <f>'[1]9 месяцев'!P15+'[1]4 квартал'!P15</f>
        <v>0</v>
      </c>
      <c r="R15" s="34">
        <f>'[1]9 месяцев'!Q15+'[1]4 квартал'!Q15</f>
        <v>0</v>
      </c>
      <c r="S15" s="34">
        <f>'[1]9 месяцев'!R15+'[1]4 квартал'!R15</f>
        <v>0</v>
      </c>
      <c r="T15" s="34">
        <f>'[1]9 месяцев'!S15+'[1]4 квартал'!S15</f>
        <v>0</v>
      </c>
      <c r="U15" s="34">
        <f>'[1]9 месяцев'!T15+'[1]4 квартал'!T15</f>
        <v>0</v>
      </c>
      <c r="V15" s="34">
        <f>'[1]9 месяцев'!U15+'[1]4 квартал'!U15</f>
        <v>0</v>
      </c>
      <c r="W15" s="34">
        <f>'[1]9 месяцев'!V15+'[1]4 квартал'!V15</f>
        <v>0</v>
      </c>
      <c r="X15" s="34">
        <f>'[1]9 месяцев'!W15+'[1]4 квартал'!W15</f>
        <v>0</v>
      </c>
      <c r="Y15" s="34">
        <f>'[1]9 месяцев'!X15+'[1]4 квартал'!X15</f>
        <v>0</v>
      </c>
      <c r="Z15" s="34">
        <f>'[1]9 месяцев'!Y15+'[1]4 квартал'!Y15</f>
        <v>0</v>
      </c>
      <c r="AA15" s="34">
        <f>'[1]9 месяцев'!Z15+'[1]4 квартал'!Z15</f>
        <v>0</v>
      </c>
      <c r="AB15" s="34">
        <f>'[1]9 месяцев'!AA15+'[1]4 квартал'!AA15</f>
        <v>0</v>
      </c>
      <c r="AC15" s="34">
        <f>'[1]9 месяцев'!AB15+'[1]4 квартал'!AB15</f>
        <v>0</v>
      </c>
      <c r="AD15" s="34">
        <f>'[1]9 месяцев'!AC15+'[1]4 квартал'!AC15</f>
        <v>0</v>
      </c>
      <c r="AE15" s="34">
        <f>'[1]9 месяцев'!AD15+'[1]4 квартал'!AD15</f>
        <v>0</v>
      </c>
      <c r="AF15" s="34">
        <f>'[1]9 месяцев'!AE15+'[1]4 квартал'!AE15</f>
        <v>0</v>
      </c>
      <c r="AG15" s="34">
        <f>'[1]9 месяцев'!AF15+'[1]4 квартал'!AF15</f>
        <v>0</v>
      </c>
      <c r="AH15" s="34">
        <f>'[1]9 месяцев'!AG15+'[1]4 квартал'!AG15</f>
        <v>0</v>
      </c>
      <c r="AI15" s="34">
        <f>'[1]9 месяцев'!AH15+'[1]4 квартал'!AH15</f>
        <v>0</v>
      </c>
      <c r="AJ15" s="34">
        <f>'[1]9 месяцев'!AI15+'[1]4 квартал'!AI15</f>
        <v>0</v>
      </c>
      <c r="AK15" s="34">
        <f>'[1]9 месяцев'!AJ15+'[1]4 квартал'!AJ15</f>
        <v>0</v>
      </c>
      <c r="AL15" s="34">
        <f>'[1]9 месяцев'!AK15+'[1]4 квартал'!AK15</f>
        <v>0</v>
      </c>
      <c r="AM15" s="34">
        <f>'[1]9 месяцев'!AL15+'[1]4 квартал'!AL15</f>
        <v>0</v>
      </c>
      <c r="AN15" s="34">
        <f>'[1]9 месяцев'!AM15+'[1]4 квартал'!AM15</f>
        <v>0</v>
      </c>
      <c r="AO15" s="34">
        <f>'[1]9 месяцев'!AN15+'[1]4 квартал'!AN15</f>
        <v>0</v>
      </c>
      <c r="AP15" s="34">
        <f>'[1]9 месяцев'!AO15+'[1]4 квартал'!AO15</f>
        <v>0</v>
      </c>
      <c r="AQ15" s="34">
        <f>'[1]9 месяцев'!AP15+'[1]4 квартал'!AP15</f>
        <v>0</v>
      </c>
      <c r="AR15" s="34">
        <f>'[1]9 месяцев'!AQ15+'[1]4 квартал'!AQ15</f>
        <v>0</v>
      </c>
      <c r="AS15" s="34">
        <f>'[1]9 месяцев'!AR15+'[1]4 квартал'!AR15</f>
        <v>0</v>
      </c>
      <c r="AT15" s="34">
        <f>'[1]9 месяцев'!AS15+'[1]4 квартал'!AS15</f>
        <v>0</v>
      </c>
      <c r="AU15" s="34">
        <f>'[1]9 месяцев'!AT15+'[1]4 квартал'!AT15</f>
        <v>0</v>
      </c>
      <c r="AV15" s="34">
        <f>'[1]9 месяцев'!AU15+'[1]4 квартал'!AU15</f>
        <v>0</v>
      </c>
      <c r="AW15" s="34">
        <f>'[1]9 месяцев'!AV15+'[1]4 квартал'!AV15</f>
        <v>0</v>
      </c>
      <c r="AX15" s="34">
        <f>'[1]9 месяцев'!AW15+'[1]4 квартал'!AW15</f>
        <v>0</v>
      </c>
      <c r="AY15" s="34">
        <f>'[1]9 месяцев'!AX15+'[1]4 квартал'!AX15</f>
        <v>0</v>
      </c>
      <c r="AZ15" s="34">
        <f>'[1]9 месяцев'!AY15+'[1]4 квартал'!AY15</f>
        <v>0</v>
      </c>
      <c r="BA15" s="34">
        <f>'[1]9 месяцев'!AZ15+'[1]4 квартал'!AZ15</f>
        <v>0</v>
      </c>
      <c r="BB15" s="34">
        <f>'[1]9 месяцев'!BA15+'[1]4 квартал'!BA15</f>
        <v>0</v>
      </c>
      <c r="BC15" s="34">
        <f>'[1]9 месяцев'!BB15+'[1]4 квартал'!BB15</f>
        <v>0</v>
      </c>
      <c r="BD15" s="34">
        <f>'[1]9 месяцев'!BC15+'[1]4 квартал'!BC15</f>
        <v>0</v>
      </c>
      <c r="BE15" s="34">
        <f>'[1]9 месяцев'!BD15+'[1]4 квартал'!BD15</f>
        <v>0</v>
      </c>
      <c r="BF15" s="34">
        <f>'[1]9 месяцев'!BE15+'[1]4 квартал'!BE15</f>
        <v>0</v>
      </c>
      <c r="BG15" s="34">
        <f>'[1]9 месяцев'!BF15+'[1]4 квартал'!BF15</f>
        <v>0</v>
      </c>
      <c r="BH15" s="34">
        <f>'[1]9 месяцев'!BG15+'[1]4 квартал'!BG15</f>
        <v>0</v>
      </c>
      <c r="BI15" s="34">
        <f>'[1]9 месяцев'!BH15+'[1]4 квартал'!BH15</f>
        <v>0</v>
      </c>
      <c r="BJ15" s="34">
        <f>'[1]9 месяцев'!BI15+'[1]4 квартал'!BI15</f>
        <v>0</v>
      </c>
      <c r="BK15" s="34">
        <f>'[1]9 месяцев'!BJ15+'[1]4 квартал'!BJ15</f>
        <v>0</v>
      </c>
      <c r="BL15" s="34">
        <f>'[1]9 месяцев'!BK15+'[1]4 квартал'!BK15</f>
        <v>0</v>
      </c>
      <c r="BM15" s="34">
        <f>'[1]9 месяцев'!BL15+'[1]4 квартал'!BL15</f>
        <v>0</v>
      </c>
      <c r="BN15" s="34">
        <f>'[1]9 месяцев'!BM15+'[1]4 квартал'!BM15</f>
        <v>0</v>
      </c>
      <c r="BO15" s="34">
        <f>'[1]9 месяцев'!BN15+'[1]4 квартал'!BN15</f>
        <v>0</v>
      </c>
      <c r="BP15" s="34">
        <f>'[1]9 месяцев'!BO15+'[1]4 квартал'!BO15</f>
        <v>0</v>
      </c>
      <c r="BQ15" s="34">
        <f>'[1]9 месяцев'!BP15+'[1]4 квартал'!BP15</f>
        <v>0</v>
      </c>
      <c r="BR15" s="34">
        <f>'[1]9 месяцев'!BQ15+'[1]4 квартал'!BQ15</f>
        <v>0</v>
      </c>
      <c r="BS15" s="34">
        <f>'[1]9 месяцев'!BR15+'[1]4 квартал'!BR15</f>
        <v>0</v>
      </c>
      <c r="BT15" s="34">
        <f>'[1]9 месяцев'!BS15+'[1]4 квартал'!BS15</f>
        <v>0</v>
      </c>
      <c r="BU15" s="34">
        <f>'[1]9 месяцев'!BT15+'[1]4 квартал'!BT15</f>
        <v>0</v>
      </c>
      <c r="BV15" s="34">
        <f>'[1]9 месяцев'!BU15+'[1]4 квартал'!BU15</f>
        <v>0</v>
      </c>
      <c r="BW15" s="34">
        <f>'[1]9 месяцев'!BV15+'[1]4 квартал'!BV15</f>
        <v>0</v>
      </c>
      <c r="BX15" s="34">
        <f>'[1]9 месяцев'!BW15+'[1]4 квартал'!BW15</f>
        <v>0</v>
      </c>
      <c r="BY15" s="34">
        <f>'[1]9 месяцев'!BX15+'[1]4 квартал'!BX15</f>
        <v>0</v>
      </c>
      <c r="BZ15" s="34">
        <f>'[1]9 месяцев'!BY15+'[1]4 квартал'!BY15</f>
        <v>0</v>
      </c>
      <c r="CA15" s="34" t="s">
        <v>7</v>
      </c>
      <c r="CB15" s="34">
        <f>'[1]9 месяцев'!CA15+'[1]4 квартал'!CA15</f>
        <v>0</v>
      </c>
      <c r="CC15" s="34">
        <v>81</v>
      </c>
      <c r="CD15" s="34">
        <v>41.74</v>
      </c>
      <c r="CE15" s="34">
        <f>'[1]9 месяцев'!CD15+'[1]4 квартал'!CD15</f>
        <v>0</v>
      </c>
      <c r="CF15" s="34">
        <f>'[1]9 месяцев'!CE15+'[1]4 квартал'!CE15</f>
        <v>0</v>
      </c>
      <c r="CG15" s="34">
        <f>'[1]9 месяцев'!CF15+'[1]4 квартал'!CF15</f>
        <v>0</v>
      </c>
      <c r="CH15" s="34">
        <f>'[1]9 месяцев'!CG15+'[1]4 квартал'!CG15</f>
        <v>0</v>
      </c>
      <c r="CI15" s="34">
        <f>'[1]9 месяцев'!CH15+'[1]4 квартал'!CH15</f>
        <v>0</v>
      </c>
      <c r="CJ15" s="34">
        <f>'[1]9 месяцев'!CI15+'[1]4 квартал'!CI15</f>
        <v>0</v>
      </c>
      <c r="CK15" s="34">
        <f>'[1]9 месяцев'!CJ15+'[1]4 квартал'!CJ15</f>
        <v>0</v>
      </c>
      <c r="CL15" s="34">
        <f>'[1]9 месяцев'!CK15+'[1]4 квартал'!CK15</f>
        <v>0</v>
      </c>
      <c r="CM15" s="34">
        <f>'[1]9 месяцев'!CL15+'[1]4 квартал'!CL15</f>
        <v>0</v>
      </c>
      <c r="CN15" s="34">
        <f>'[1]9 месяцев'!CM15+'[1]4 квартал'!CM15</f>
        <v>0</v>
      </c>
      <c r="CO15" s="34">
        <f>'[1]9 месяцев'!CN15+'[1]4 квартал'!CN15</f>
        <v>0</v>
      </c>
      <c r="CP15" s="34">
        <f>'[1]9 месяцев'!CO15+'[1]4 квартал'!CO15</f>
        <v>0</v>
      </c>
      <c r="CQ15" s="34">
        <f>'[1]9 месяцев'!CP15+'[1]4 квартал'!CP15</f>
        <v>0</v>
      </c>
      <c r="CR15" s="34">
        <f>'[1]9 месяцев'!CQ15+'[1]4 квартал'!CQ15</f>
        <v>0</v>
      </c>
      <c r="CS15" s="34">
        <f>'[1]9 месяцев'!CR15+'[1]4 квартал'!CR15</f>
        <v>0</v>
      </c>
      <c r="CT15" s="34">
        <f>'[1]9 месяцев'!CS15+'[1]4 квартал'!CS15</f>
        <v>0</v>
      </c>
      <c r="CU15" s="34">
        <f>'[1]9 месяцев'!CT15+'[1]4 квартал'!CT15</f>
        <v>0</v>
      </c>
      <c r="CV15" s="34">
        <f>'[1]9 месяцев'!CU15+'[1]4 квартал'!CU15</f>
        <v>0</v>
      </c>
      <c r="CW15" s="34">
        <f>'[1]9 месяцев'!CV15+'[1]4 квартал'!CV15</f>
        <v>0</v>
      </c>
      <c r="CX15" s="34">
        <f>'[1]9 месяцев'!CW15+'[1]4 квартал'!CW15</f>
        <v>0</v>
      </c>
      <c r="CY15" s="34">
        <f>'[1]9 месяцев'!CX15+'[1]4 квартал'!CX15</f>
        <v>0</v>
      </c>
      <c r="CZ15" s="34">
        <f>'[1]9 месяцев'!CY15+'[1]4 квартал'!CY15</f>
        <v>0</v>
      </c>
      <c r="DA15" s="34">
        <f>'[1]9 месяцев'!CZ15+'[1]4 квартал'!CZ15</f>
        <v>0</v>
      </c>
      <c r="DB15" s="34">
        <f>'[1]9 месяцев'!DA15+'[1]4 квартал'!DA15</f>
        <v>0</v>
      </c>
      <c r="DC15" s="34">
        <f>'[1]9 месяцев'!DB15+'[1]4 квартал'!DB15</f>
        <v>0</v>
      </c>
      <c r="DD15" s="34">
        <f>'[1]9 месяцев'!DC15+'[1]4 квартал'!DC15</f>
        <v>0</v>
      </c>
      <c r="DE15" s="34">
        <f>'[1]9 месяцев'!DD15+'[1]4 квартал'!DD15</f>
        <v>0</v>
      </c>
      <c r="DF15" s="34">
        <f>'[1]9 месяцев'!DE15+'[1]4 квартал'!DE15</f>
        <v>0</v>
      </c>
      <c r="DG15" s="34">
        <f>'[1]9 месяцев'!DF15+'[1]4 квартал'!DF15</f>
        <v>0</v>
      </c>
      <c r="DH15" s="34">
        <f>'[1]9 месяцев'!DG15+'[1]4 квартал'!DG15</f>
        <v>0</v>
      </c>
      <c r="DI15" s="34">
        <f>'[1]9 месяцев'!DH15+'[1]4 квартал'!DH15</f>
        <v>0</v>
      </c>
      <c r="DJ15" s="34">
        <f>'[1]9 месяцев'!DI15+'[1]4 квартал'!DI15</f>
        <v>0</v>
      </c>
      <c r="DK15" s="34">
        <f>'[1]9 месяцев'!DJ15+'[1]4 квартал'!DJ15</f>
        <v>0</v>
      </c>
      <c r="DL15" s="34">
        <f>'[1]9 месяцев'!DK15+'[1]4 квартал'!DK15</f>
        <v>0</v>
      </c>
      <c r="DM15" s="34">
        <f>'[1]9 месяцев'!DL15+'[1]4 квартал'!DL15</f>
        <v>0</v>
      </c>
      <c r="DN15" s="34">
        <f>'[1]9 месяцев'!DM15+'[1]4 квартал'!DM15</f>
        <v>0</v>
      </c>
      <c r="DO15" s="34">
        <f>'[1]9 месяцев'!DN15+'[1]4 квартал'!DN15</f>
        <v>0</v>
      </c>
      <c r="DP15" s="34">
        <f>'[1]9 месяцев'!DO15+'[1]4 квартал'!DO15</f>
        <v>0</v>
      </c>
      <c r="DQ15" s="34">
        <f>'[1]9 месяцев'!DP15+'[1]4 квартал'!DP15</f>
        <v>0</v>
      </c>
      <c r="DR15" s="34">
        <f>'[1]9 месяцев'!DQ15+'[1]4 квартал'!DQ15</f>
        <v>0</v>
      </c>
      <c r="DS15" s="34">
        <f>'[1]9 месяцев'!DR15+'[1]4 квартал'!DR15</f>
        <v>0</v>
      </c>
      <c r="DT15" s="34">
        <f>'[1]9 месяцев'!DS15+'[1]4 квартал'!DS15</f>
        <v>0</v>
      </c>
      <c r="DU15" s="34">
        <f>'[1]9 месяцев'!DT15+'[1]4 квартал'!DT15</f>
        <v>0</v>
      </c>
      <c r="DV15" s="34">
        <f>'[1]9 месяцев'!DU15+'[1]4 квартал'!DU15</f>
        <v>0</v>
      </c>
      <c r="DW15" s="34">
        <f>'[1]9 месяцев'!DV15+'[1]4 квартал'!DV15</f>
        <v>0</v>
      </c>
      <c r="DX15" s="34">
        <f>'[1]9 месяцев'!DW15+'[1]4 квартал'!DW15</f>
        <v>0</v>
      </c>
      <c r="DY15" s="34">
        <f>'[1]9 месяцев'!DX15+'[1]4 квартал'!DX15</f>
        <v>0</v>
      </c>
      <c r="DZ15" s="34">
        <f>'[1]9 месяцев'!DY15+'[1]4 квартал'!DY15</f>
        <v>0</v>
      </c>
      <c r="EA15" s="34">
        <f>'[1]9 месяцев'!DZ15+'[1]4 квартал'!DZ15</f>
        <v>0</v>
      </c>
      <c r="EB15" s="34">
        <f>'[1]9 месяцев'!EA15+'[1]4 квартал'!EA15</f>
        <v>0</v>
      </c>
      <c r="EC15" s="34">
        <f>'[1]9 месяцев'!EB15+'[1]4 квартал'!EB15</f>
        <v>0</v>
      </c>
      <c r="ED15" s="34">
        <f>'[1]9 месяцев'!EC15+'[1]4 квартал'!EC15</f>
        <v>0</v>
      </c>
      <c r="EE15" s="34"/>
      <c r="EF15" s="34">
        <f>'[1]9 месяцев'!EE15+'[1]4 квартал'!EE15</f>
        <v>0</v>
      </c>
      <c r="EG15" s="34"/>
      <c r="EH15" s="33">
        <f>I15-O15-U15-AA15-AG15-AM15-AS15-AY15-BE15-BK15-BQ15-BW15-CD15-CK15-CQ15-CW15-DC15-DI15-DO15-DU15-EA15-EE15</f>
        <v>-1.2067999999842982E-3</v>
      </c>
      <c r="EI15" s="32"/>
      <c r="EJ15" s="32" t="s">
        <v>1</v>
      </c>
      <c r="EK15" s="32"/>
      <c r="EL15" s="32"/>
      <c r="EM15" s="32"/>
      <c r="EN15" s="32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</row>
    <row r="16" spans="1:240" s="7" customFormat="1" ht="15.75">
      <c r="A16" s="43">
        <v>5</v>
      </c>
      <c r="B16" s="46" t="s">
        <v>46</v>
      </c>
      <c r="C16" s="46">
        <v>17</v>
      </c>
      <c r="D16" s="45">
        <v>1889.86</v>
      </c>
      <c r="E16" s="34"/>
      <c r="F16" s="35">
        <f>[2]год!$K$16</f>
        <v>-16.507169999999999</v>
      </c>
      <c r="G16" s="35"/>
      <c r="H16" s="36">
        <f>D16*5.44*12/1000</f>
        <v>123.3700608</v>
      </c>
      <c r="I16" s="36">
        <f>F16+G16+H16</f>
        <v>106.8628908</v>
      </c>
      <c r="J16" s="36" t="e">
        <f>AA16+AG16+AM16+AS16+AY16+BE16+BK16+BQ16+BW16+CC16+CI16+CP16+CW16+DC16+DI16+DO16+DU16+EA16+EG16+#REF!+#REF!</f>
        <v>#REF!</v>
      </c>
      <c r="K16" s="35">
        <f>R16+X16+AD16+AJ16+AP16+AV16+BB16+BH16+BN16+BT16+BZ16+CH16+CN16+CT16+CZ16+DF16+DL16+DR16+DX16+ED16+EF16</f>
        <v>0</v>
      </c>
      <c r="L16" s="35">
        <f>I16-K16</f>
        <v>106.8628908</v>
      </c>
      <c r="M16" s="34">
        <f>'[1]9 месяцев'!L16+'[1]4 квартал'!L16</f>
        <v>0</v>
      </c>
      <c r="N16" s="34">
        <f>'[1]9 месяцев'!M16+'[1]4 квартал'!M16</f>
        <v>0</v>
      </c>
      <c r="O16" s="34">
        <f>'[1]9 месяцев'!N16+'[1]4 квартал'!N16</f>
        <v>0</v>
      </c>
      <c r="P16" s="34">
        <f>'[1]9 месяцев'!O16+'[1]4 квартал'!O16</f>
        <v>0</v>
      </c>
      <c r="Q16" s="34">
        <f>'[1]9 месяцев'!P16+'[1]4 квартал'!P16</f>
        <v>0</v>
      </c>
      <c r="R16" s="34">
        <f>'[1]9 месяцев'!Q16+'[1]4 квартал'!Q16</f>
        <v>0</v>
      </c>
      <c r="S16" s="34">
        <f>'[1]9 месяцев'!R16+'[1]4 квартал'!R16</f>
        <v>0</v>
      </c>
      <c r="T16" s="34">
        <f>'[1]9 месяцев'!S16+'[1]4 квартал'!S16</f>
        <v>0</v>
      </c>
      <c r="U16" s="34">
        <f>'[1]9 месяцев'!T16+'[1]4 квартал'!T16</f>
        <v>0</v>
      </c>
      <c r="V16" s="34">
        <f>'[1]9 месяцев'!U16+'[1]4 квартал'!U16</f>
        <v>0</v>
      </c>
      <c r="W16" s="34">
        <f>'[1]9 месяцев'!V16+'[1]4 квартал'!V16</f>
        <v>0</v>
      </c>
      <c r="X16" s="34">
        <f>'[1]9 месяцев'!W16+'[1]4 квартал'!W16</f>
        <v>0</v>
      </c>
      <c r="Y16" s="34">
        <f>'[1]9 месяцев'!X16+'[1]4 квартал'!X16</f>
        <v>0</v>
      </c>
      <c r="Z16" s="34">
        <f>'[1]9 месяцев'!Y16+'[1]4 квартал'!Y16</f>
        <v>0</v>
      </c>
      <c r="AA16" s="34">
        <f>'[1]9 месяцев'!Z16+'[1]4 квартал'!Z16</f>
        <v>0</v>
      </c>
      <c r="AB16" s="34">
        <f>'[1]9 месяцев'!AA16+'[1]4 квартал'!AA16</f>
        <v>0</v>
      </c>
      <c r="AC16" s="34">
        <f>'[1]9 месяцев'!AB16+'[1]4 квартал'!AB16</f>
        <v>0</v>
      </c>
      <c r="AD16" s="34">
        <f>'[1]9 месяцев'!AC16+'[1]4 квартал'!AC16</f>
        <v>0</v>
      </c>
      <c r="AE16" s="34">
        <f>'[1]9 месяцев'!AD16+'[1]4 квартал'!AD16</f>
        <v>0</v>
      </c>
      <c r="AF16" s="34">
        <f>'[1]9 месяцев'!AE16+'[1]4 квартал'!AE16</f>
        <v>0</v>
      </c>
      <c r="AG16" s="34">
        <f>'[1]9 месяцев'!AF16+'[1]4 квартал'!AF16</f>
        <v>0</v>
      </c>
      <c r="AH16" s="34">
        <f>'[1]9 месяцев'!AG16+'[1]4 квартал'!AG16</f>
        <v>0</v>
      </c>
      <c r="AI16" s="34">
        <f>'[1]9 месяцев'!AH16+'[1]4 квартал'!AH16</f>
        <v>0</v>
      </c>
      <c r="AJ16" s="34">
        <f>'[1]9 месяцев'!AI16+'[1]4 квартал'!AI16</f>
        <v>0</v>
      </c>
      <c r="AK16" s="34">
        <f>'[1]9 месяцев'!AJ16+'[1]4 квартал'!AJ16</f>
        <v>0</v>
      </c>
      <c r="AL16" s="34">
        <f>'[1]9 месяцев'!AK16+'[1]4 квартал'!AK16</f>
        <v>0</v>
      </c>
      <c r="AM16" s="34">
        <f>'[1]9 месяцев'!AL16+'[1]4 квартал'!AL16</f>
        <v>0</v>
      </c>
      <c r="AN16" s="34">
        <f>'[1]9 месяцев'!AM16+'[1]4 квартал'!AM16</f>
        <v>0</v>
      </c>
      <c r="AO16" s="34">
        <f>'[1]9 месяцев'!AN16+'[1]4 квартал'!AN16</f>
        <v>0</v>
      </c>
      <c r="AP16" s="34">
        <f>'[1]9 месяцев'!AO16+'[1]4 квартал'!AO16</f>
        <v>0</v>
      </c>
      <c r="AQ16" s="34">
        <f>'[1]9 месяцев'!AP16+'[1]4 квартал'!AP16</f>
        <v>0</v>
      </c>
      <c r="AR16" s="34">
        <f>'[1]9 месяцев'!AQ16+'[1]4 квартал'!AQ16</f>
        <v>0</v>
      </c>
      <c r="AS16" s="34">
        <f>'[1]9 месяцев'!AR16+'[1]4 квартал'!AR16</f>
        <v>0</v>
      </c>
      <c r="AT16" s="34">
        <f>'[1]9 месяцев'!AS16+'[1]4 квартал'!AS16</f>
        <v>0</v>
      </c>
      <c r="AU16" s="34">
        <f>'[1]9 месяцев'!AT16+'[1]4 квартал'!AT16</f>
        <v>0</v>
      </c>
      <c r="AV16" s="34">
        <f>'[1]9 месяцев'!AU16+'[1]4 квартал'!AU16</f>
        <v>0</v>
      </c>
      <c r="AW16" s="34">
        <f>'[1]9 месяцев'!AV16+'[1]4 квартал'!AV16</f>
        <v>0</v>
      </c>
      <c r="AX16" s="34">
        <f>'[1]9 месяцев'!AW16+'[1]4 квартал'!AW16</f>
        <v>0</v>
      </c>
      <c r="AY16" s="34">
        <f>'[1]9 месяцев'!AX16+'[1]4 квартал'!AX16</f>
        <v>0</v>
      </c>
      <c r="AZ16" s="34">
        <f>'[1]9 месяцев'!AY16+'[1]4 квартал'!AY16</f>
        <v>0</v>
      </c>
      <c r="BA16" s="34">
        <f>'[1]9 месяцев'!AZ16+'[1]4 квартал'!AZ16</f>
        <v>0</v>
      </c>
      <c r="BB16" s="34">
        <f>'[1]9 месяцев'!BA16+'[1]4 квартал'!BA16</f>
        <v>0</v>
      </c>
      <c r="BC16" s="34">
        <f>'[1]9 месяцев'!BB16+'[1]4 квартал'!BB16</f>
        <v>0</v>
      </c>
      <c r="BD16" s="34">
        <f>'[1]9 месяцев'!BC16+'[1]4 квартал'!BC16</f>
        <v>0</v>
      </c>
      <c r="BE16" s="34">
        <f>'[1]9 месяцев'!BD16+'[1]4 квартал'!BD16</f>
        <v>0</v>
      </c>
      <c r="BF16" s="34">
        <f>'[1]9 месяцев'!BE16+'[1]4 квартал'!BE16</f>
        <v>0</v>
      </c>
      <c r="BG16" s="34">
        <f>'[1]9 месяцев'!BF16+'[1]4 квартал'!BF16</f>
        <v>0</v>
      </c>
      <c r="BH16" s="34">
        <f>'[1]9 месяцев'!BG16+'[1]4 квартал'!BG16</f>
        <v>0</v>
      </c>
      <c r="BI16" s="34">
        <f>'[1]9 месяцев'!BH16+'[1]4 квартал'!BH16</f>
        <v>0</v>
      </c>
      <c r="BJ16" s="34">
        <f>'[1]9 месяцев'!BI16+'[1]4 квартал'!BI16</f>
        <v>0</v>
      </c>
      <c r="BK16" s="34">
        <f>'[1]9 месяцев'!BJ16+'[1]4 квартал'!BJ16</f>
        <v>0</v>
      </c>
      <c r="BL16" s="34">
        <f>'[1]9 месяцев'!BK16+'[1]4 квартал'!BK16</f>
        <v>0</v>
      </c>
      <c r="BM16" s="34">
        <f>'[1]9 месяцев'!BL16+'[1]4 квартал'!BL16</f>
        <v>0</v>
      </c>
      <c r="BN16" s="34">
        <f>'[1]9 месяцев'!BM16+'[1]4 квартал'!BM16</f>
        <v>0</v>
      </c>
      <c r="BO16" s="34">
        <f>'[1]9 месяцев'!BN16+'[1]4 квартал'!BN16</f>
        <v>0</v>
      </c>
      <c r="BP16" s="34">
        <f>'[1]9 месяцев'!BO16+'[1]4 квартал'!BO16</f>
        <v>0</v>
      </c>
      <c r="BQ16" s="34">
        <f>'[1]9 месяцев'!BP16+'[1]4 квартал'!BP16</f>
        <v>0</v>
      </c>
      <c r="BR16" s="34">
        <f>'[1]9 месяцев'!BQ16+'[1]4 квартал'!BQ16</f>
        <v>0</v>
      </c>
      <c r="BS16" s="34">
        <f>'[1]9 месяцев'!BR16+'[1]4 квартал'!BR16</f>
        <v>0</v>
      </c>
      <c r="BT16" s="34">
        <f>'[1]9 месяцев'!BS16+'[1]4 квартал'!BS16</f>
        <v>0</v>
      </c>
      <c r="BU16" s="34">
        <f>'[1]9 месяцев'!BT16+'[1]4 квартал'!BT16</f>
        <v>0</v>
      </c>
      <c r="BV16" s="34">
        <f>'[1]9 месяцев'!BU16+'[1]4 квартал'!BU16</f>
        <v>0</v>
      </c>
      <c r="BW16" s="34">
        <f>'[1]9 месяцев'!BV16+'[1]4 квартал'!BV16</f>
        <v>0</v>
      </c>
      <c r="BX16" s="34">
        <f>'[1]9 месяцев'!BW16+'[1]4 квартал'!BW16</f>
        <v>0</v>
      </c>
      <c r="BY16" s="34">
        <f>'[1]9 месяцев'!BX16+'[1]4 квартал'!BX16</f>
        <v>0</v>
      </c>
      <c r="BZ16" s="34">
        <f>'[1]9 месяцев'!BY16+'[1]4 квартал'!BY16</f>
        <v>0</v>
      </c>
      <c r="CA16" s="34">
        <f>'[1]9 месяцев'!BZ16+'[1]4 квартал'!BZ16</f>
        <v>0</v>
      </c>
      <c r="CB16" s="34">
        <f>'[1]9 месяцев'!CA16+'[1]4 квартал'!CA16</f>
        <v>0</v>
      </c>
      <c r="CC16" s="34">
        <f>'[1]9 месяцев'!CB16+'[1]4 квартал'!CB16</f>
        <v>0</v>
      </c>
      <c r="CD16" s="34">
        <f>'[1]9 месяцев'!CC16+'[1]4 квартал'!CC16</f>
        <v>0</v>
      </c>
      <c r="CE16" s="34">
        <f>'[1]9 месяцев'!CD16+'[1]4 квартал'!CD16</f>
        <v>0</v>
      </c>
      <c r="CF16" s="34">
        <f>'[1]9 месяцев'!CE16+'[1]4 квартал'!CE16</f>
        <v>0</v>
      </c>
      <c r="CG16" s="34">
        <f>'[1]9 месяцев'!CF16+'[1]4 квартал'!CF16</f>
        <v>0</v>
      </c>
      <c r="CH16" s="34">
        <f>'[1]9 месяцев'!CG16+'[1]4 квартал'!CG16</f>
        <v>0</v>
      </c>
      <c r="CI16" s="34">
        <f>'[1]9 месяцев'!CH16+'[1]4 квартал'!CH16</f>
        <v>0</v>
      </c>
      <c r="CJ16" s="34">
        <f>'[1]9 месяцев'!CI16+'[1]4 квартал'!CI16</f>
        <v>0</v>
      </c>
      <c r="CK16" s="34">
        <f>'[1]9 месяцев'!CJ16+'[1]4 квартал'!CJ16</f>
        <v>0</v>
      </c>
      <c r="CL16" s="34">
        <f>'[1]9 месяцев'!CK16+'[1]4 квартал'!CK16</f>
        <v>0</v>
      </c>
      <c r="CM16" s="34">
        <f>'[1]9 месяцев'!CL16+'[1]4 квартал'!CL16</f>
        <v>0</v>
      </c>
      <c r="CN16" s="34">
        <f>'[1]9 месяцев'!CM16+'[1]4 квартал'!CM16</f>
        <v>0</v>
      </c>
      <c r="CO16" s="34">
        <f>'[1]9 месяцев'!CN16+'[1]4 квартал'!CN16</f>
        <v>0</v>
      </c>
      <c r="CP16" s="34">
        <f>'[1]9 месяцев'!CO16+'[1]4 квартал'!CO16</f>
        <v>0</v>
      </c>
      <c r="CQ16" s="34">
        <f>'[1]9 месяцев'!CP16+'[1]4 квартал'!CP16</f>
        <v>0</v>
      </c>
      <c r="CR16" s="34">
        <f>'[1]9 месяцев'!CQ16+'[1]4 квартал'!CQ16</f>
        <v>0</v>
      </c>
      <c r="CS16" s="34">
        <f>'[1]9 месяцев'!CR16+'[1]4 квартал'!CR16</f>
        <v>0</v>
      </c>
      <c r="CT16" s="34">
        <f>'[1]9 месяцев'!CS16+'[1]4 квартал'!CS16</f>
        <v>0</v>
      </c>
      <c r="CU16" s="34">
        <f>'[1]9 месяцев'!CT16+'[1]4 квартал'!CT16</f>
        <v>0</v>
      </c>
      <c r="CV16" s="34">
        <f>'[1]9 месяцев'!CU16+'[1]4 квартал'!CU16</f>
        <v>0</v>
      </c>
      <c r="CW16" s="34">
        <f>'[1]9 месяцев'!CV16+'[1]4 квартал'!CV16</f>
        <v>0</v>
      </c>
      <c r="CX16" s="34">
        <f>'[1]9 месяцев'!CW16+'[1]4 квартал'!CW16</f>
        <v>0</v>
      </c>
      <c r="CY16" s="34">
        <f>'[1]9 месяцев'!CX16+'[1]4 квартал'!CX16</f>
        <v>0</v>
      </c>
      <c r="CZ16" s="34">
        <f>'[1]9 месяцев'!CY16+'[1]4 квартал'!CY16</f>
        <v>0</v>
      </c>
      <c r="DA16" s="34">
        <f>'[1]9 месяцев'!CZ16+'[1]4 квартал'!CZ16</f>
        <v>0</v>
      </c>
      <c r="DB16" s="34">
        <f>'[1]9 месяцев'!DA16+'[1]4 квартал'!DA16</f>
        <v>0</v>
      </c>
      <c r="DC16" s="34">
        <f>'[1]9 месяцев'!DB16+'[1]4 квартал'!DB16</f>
        <v>0</v>
      </c>
      <c r="DD16" s="34">
        <f>'[1]9 месяцев'!DC16+'[1]4 квартал'!DC16</f>
        <v>0</v>
      </c>
      <c r="DE16" s="34">
        <f>'[1]9 месяцев'!DD16+'[1]4 квартал'!DD16</f>
        <v>0</v>
      </c>
      <c r="DF16" s="34">
        <f>'[1]9 месяцев'!DE16+'[1]4 квартал'!DE16</f>
        <v>0</v>
      </c>
      <c r="DG16" s="34">
        <f>'[1]9 месяцев'!DF16+'[1]4 квартал'!DF16</f>
        <v>0</v>
      </c>
      <c r="DH16" s="34">
        <f>'[1]9 месяцев'!DG16+'[1]4 квартал'!DG16</f>
        <v>0</v>
      </c>
      <c r="DI16" s="34">
        <f>'[1]9 месяцев'!DH16+'[1]4 квартал'!DH16</f>
        <v>0</v>
      </c>
      <c r="DJ16" s="34">
        <f>'[1]9 месяцев'!DI16+'[1]4 квартал'!DI16</f>
        <v>0</v>
      </c>
      <c r="DK16" s="34">
        <f>'[1]9 месяцев'!DJ16+'[1]4 квартал'!DJ16</f>
        <v>0</v>
      </c>
      <c r="DL16" s="34">
        <f>'[1]9 месяцев'!DK16+'[1]4 квартал'!DK16</f>
        <v>0</v>
      </c>
      <c r="DM16" s="34">
        <f>'[1]9 месяцев'!DL16+'[1]4 квартал'!DL16</f>
        <v>0</v>
      </c>
      <c r="DN16" s="34">
        <f>'[1]9 месяцев'!DM16+'[1]4 квартал'!DM16</f>
        <v>0</v>
      </c>
      <c r="DO16" s="34">
        <f>'[1]9 месяцев'!DN16+'[1]4 квартал'!DN16</f>
        <v>0</v>
      </c>
      <c r="DP16" s="34">
        <f>'[1]9 месяцев'!DO16+'[1]4 квартал'!DO16</f>
        <v>0</v>
      </c>
      <c r="DQ16" s="34">
        <f>'[1]9 месяцев'!DP16+'[1]4 квартал'!DP16</f>
        <v>0</v>
      </c>
      <c r="DR16" s="34">
        <f>'[1]9 месяцев'!DQ16+'[1]4 квартал'!DQ16</f>
        <v>0</v>
      </c>
      <c r="DS16" s="34">
        <f>'[1]9 месяцев'!DR16+'[1]4 квартал'!DR16</f>
        <v>0</v>
      </c>
      <c r="DT16" s="34">
        <f>'[1]9 месяцев'!DS16+'[1]4 квартал'!DS16</f>
        <v>0</v>
      </c>
      <c r="DU16" s="34">
        <f>'[1]9 месяцев'!DT16+'[1]4 квартал'!DT16</f>
        <v>0</v>
      </c>
      <c r="DV16" s="34">
        <f>'[1]9 месяцев'!DU16+'[1]4 квартал'!DU16</f>
        <v>0</v>
      </c>
      <c r="DW16" s="34">
        <f>'[1]9 месяцев'!DV16+'[1]4 квартал'!DV16</f>
        <v>0</v>
      </c>
      <c r="DX16" s="34">
        <f>'[1]9 месяцев'!DW16+'[1]4 квартал'!DW16</f>
        <v>0</v>
      </c>
      <c r="DY16" s="34">
        <f>'[1]9 месяцев'!DX16+'[1]4 квартал'!DX16</f>
        <v>0</v>
      </c>
      <c r="DZ16" s="34">
        <f>'[1]9 месяцев'!DY16+'[1]4 квартал'!DY16</f>
        <v>0</v>
      </c>
      <c r="EA16" s="34">
        <f>'[1]9 месяцев'!DZ16+'[1]4 квартал'!DZ16</f>
        <v>0</v>
      </c>
      <c r="EB16" s="34">
        <f>'[1]9 месяцев'!EA16+'[1]4 квартал'!EA16</f>
        <v>0</v>
      </c>
      <c r="EC16" s="34">
        <f>'[1]9 месяцев'!EB16+'[1]4 квартал'!EB16</f>
        <v>0</v>
      </c>
      <c r="ED16" s="34">
        <f>'[1]9 месяцев'!EC16+'[1]4 квартал'!EC16</f>
        <v>0</v>
      </c>
      <c r="EE16" s="34">
        <v>106.86</v>
      </c>
      <c r="EF16" s="34">
        <f>'[1]9 месяцев'!EE16+'[1]4 квартал'!EE16</f>
        <v>0</v>
      </c>
      <c r="EG16" s="34"/>
      <c r="EH16" s="33">
        <f>I16-O16-U16-AA16-AG16-AM16-AS16-AY16-BE16-BK16-BQ16-BW16-CD16-CK16-CQ16-CW16-DC16-DI16-DO16-DU16-EA16-EE16</f>
        <v>2.8908000000029688E-3</v>
      </c>
      <c r="EI16" s="32"/>
      <c r="EJ16" s="32" t="s">
        <v>1</v>
      </c>
      <c r="EK16" s="32"/>
      <c r="EL16" s="32"/>
      <c r="EM16" s="32"/>
      <c r="EN16" s="32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</row>
    <row r="17" spans="1:240" s="7" customFormat="1" ht="31.5">
      <c r="A17" s="43">
        <v>6</v>
      </c>
      <c r="B17" s="46" t="s">
        <v>46</v>
      </c>
      <c r="C17" s="46">
        <v>22</v>
      </c>
      <c r="D17" s="45">
        <v>5720.48</v>
      </c>
      <c r="E17" s="34"/>
      <c r="F17" s="35">
        <f>[2]год!$K$17</f>
        <v>-13.336699999999993</v>
      </c>
      <c r="G17" s="35"/>
      <c r="H17" s="36">
        <f>D17*6.73*12/1000</f>
        <v>461.98596479999998</v>
      </c>
      <c r="I17" s="36">
        <f>F17+G17+H17</f>
        <v>448.64926479999997</v>
      </c>
      <c r="J17" s="36" t="e">
        <f>AA17+AG17+AM17+AS17+AY17+BE17+BK17+BQ17+BW17+CC17+CI17+CP17+CW17+DC17+DI17+DO17+DU17+EA17+EG17+#REF!+#REF!</f>
        <v>#REF!</v>
      </c>
      <c r="K17" s="35">
        <f>R17+X17+AD17+AJ17+AP17+AV17+BB17+BH17+BN17+BT17+BZ17+CH17+CN17+CT17+CZ17+DF17+DL17+DR17+DX17+ED17+EF17</f>
        <v>0</v>
      </c>
      <c r="L17" s="35">
        <f>I17-K17</f>
        <v>448.64926479999997</v>
      </c>
      <c r="M17" s="34">
        <f>'[1]9 месяцев'!L17+'[1]4 квартал'!L17</f>
        <v>0</v>
      </c>
      <c r="N17" s="34">
        <f>'[1]9 месяцев'!M17+'[1]4 квартал'!M17</f>
        <v>0</v>
      </c>
      <c r="O17" s="34">
        <f>'[1]9 месяцев'!N17+'[1]4 квартал'!N17</f>
        <v>0</v>
      </c>
      <c r="P17" s="34">
        <f>'[1]9 месяцев'!O17+'[1]4 квартал'!O17</f>
        <v>0</v>
      </c>
      <c r="Q17" s="34">
        <f>'[1]9 месяцев'!P17+'[1]4 квартал'!P17</f>
        <v>0</v>
      </c>
      <c r="R17" s="34">
        <f>'[1]9 месяцев'!Q17+'[1]4 квартал'!Q17</f>
        <v>0</v>
      </c>
      <c r="S17" s="34">
        <f>'[1]9 месяцев'!R17+'[1]4 квартал'!R17</f>
        <v>0</v>
      </c>
      <c r="T17" s="34">
        <f>'[1]9 месяцев'!S17+'[1]4 квартал'!S17</f>
        <v>0</v>
      </c>
      <c r="U17" s="34">
        <f>'[1]9 месяцев'!T17+'[1]4 квартал'!T17</f>
        <v>0</v>
      </c>
      <c r="V17" s="34">
        <f>'[1]9 месяцев'!U17+'[1]4 квартал'!U17</f>
        <v>0</v>
      </c>
      <c r="W17" s="34">
        <f>'[1]9 месяцев'!V17+'[1]4 квартал'!V17</f>
        <v>0</v>
      </c>
      <c r="X17" s="34">
        <f>'[1]9 месяцев'!W17+'[1]4 квартал'!W17</f>
        <v>0</v>
      </c>
      <c r="Y17" s="34">
        <f>'[1]9 месяцев'!X17+'[1]4 квартал'!X17</f>
        <v>0</v>
      </c>
      <c r="Z17" s="34">
        <f>'[1]9 месяцев'!Y17+'[1]4 квартал'!Y17</f>
        <v>0</v>
      </c>
      <c r="AA17" s="34">
        <f>'[1]9 месяцев'!Z17+'[1]4 квартал'!Z17</f>
        <v>0</v>
      </c>
      <c r="AB17" s="34">
        <f>'[1]9 месяцев'!AA17+'[1]4 квартал'!AA17</f>
        <v>0</v>
      </c>
      <c r="AC17" s="34">
        <f>'[1]9 месяцев'!AB17+'[1]4 квартал'!AB17</f>
        <v>0</v>
      </c>
      <c r="AD17" s="34">
        <f>'[1]9 месяцев'!AC17+'[1]4 квартал'!AC17</f>
        <v>0</v>
      </c>
      <c r="AE17" s="34">
        <f>'[1]9 месяцев'!AD17+'[1]4 квартал'!AD17</f>
        <v>0</v>
      </c>
      <c r="AF17" s="34">
        <f>'[1]9 месяцев'!AE17+'[1]4 квартал'!AE17</f>
        <v>0</v>
      </c>
      <c r="AG17" s="34">
        <f>'[1]9 месяцев'!AF17+'[1]4 квартал'!AF17</f>
        <v>0</v>
      </c>
      <c r="AH17" s="34">
        <f>'[1]9 месяцев'!AG17+'[1]4 квартал'!AG17</f>
        <v>0</v>
      </c>
      <c r="AI17" s="34">
        <f>'[1]9 месяцев'!AH17+'[1]4 квартал'!AH17</f>
        <v>0</v>
      </c>
      <c r="AJ17" s="34">
        <f>'[1]9 месяцев'!AI17+'[1]4 квартал'!AI17</f>
        <v>0</v>
      </c>
      <c r="AK17" s="34" t="s">
        <v>47</v>
      </c>
      <c r="AL17" s="34">
        <v>58</v>
      </c>
      <c r="AM17" s="34">
        <v>100</v>
      </c>
      <c r="AN17" s="34">
        <f>'[1]9 месяцев'!AM17+'[1]4 квартал'!AM17</f>
        <v>0</v>
      </c>
      <c r="AO17" s="34">
        <f>'[1]9 месяцев'!AN17+'[1]4 квартал'!AN17</f>
        <v>0</v>
      </c>
      <c r="AP17" s="34">
        <f>'[1]9 месяцев'!AO17+'[1]4 квартал'!AO17</f>
        <v>0</v>
      </c>
      <c r="AQ17" s="34">
        <f>'[1]9 месяцев'!AP17+'[1]4 квартал'!AP17</f>
        <v>0</v>
      </c>
      <c r="AR17" s="34">
        <f>'[1]9 месяцев'!AQ17+'[1]4 квартал'!AQ17</f>
        <v>0</v>
      </c>
      <c r="AS17" s="34">
        <f>'[1]9 месяцев'!AR17+'[1]4 квартал'!AR17</f>
        <v>0</v>
      </c>
      <c r="AT17" s="34">
        <f>'[1]9 месяцев'!AS17+'[1]4 квартал'!AS17</f>
        <v>0</v>
      </c>
      <c r="AU17" s="34">
        <f>'[1]9 месяцев'!AT17+'[1]4 квартал'!AT17</f>
        <v>0</v>
      </c>
      <c r="AV17" s="34">
        <f>'[1]9 месяцев'!AU17+'[1]4 квартал'!AU17</f>
        <v>0</v>
      </c>
      <c r="AW17" s="34" t="s">
        <v>3</v>
      </c>
      <c r="AX17" s="34">
        <v>50</v>
      </c>
      <c r="AY17" s="34">
        <v>104.24</v>
      </c>
      <c r="AZ17" s="34">
        <f>'[1]9 месяцев'!AY17+'[1]4 квартал'!AY17</f>
        <v>0</v>
      </c>
      <c r="BA17" s="34">
        <f>'[1]9 месяцев'!AZ17+'[1]4 квартал'!AZ17</f>
        <v>0</v>
      </c>
      <c r="BB17" s="34">
        <f>'[1]9 месяцев'!BA17+'[1]4 квартал'!BA17</f>
        <v>0</v>
      </c>
      <c r="BC17" s="34" t="s">
        <v>44</v>
      </c>
      <c r="BD17" s="34">
        <v>76</v>
      </c>
      <c r="BE17" s="34">
        <v>80</v>
      </c>
      <c r="BF17" s="34">
        <f>'[1]9 месяцев'!BE17+'[1]4 квартал'!BE17</f>
        <v>0</v>
      </c>
      <c r="BG17" s="34">
        <f>'[1]9 месяцев'!BF17+'[1]4 квартал'!BF17</f>
        <v>0</v>
      </c>
      <c r="BH17" s="34">
        <f>'[1]9 месяцев'!BG17+'[1]4 квартал'!BG17</f>
        <v>0</v>
      </c>
      <c r="BI17" s="34">
        <f>'[1]9 месяцев'!BH17+'[1]4 квартал'!BH17</f>
        <v>0</v>
      </c>
      <c r="BJ17" s="34">
        <f>'[1]9 месяцев'!BI17+'[1]4 квартал'!BI17</f>
        <v>0</v>
      </c>
      <c r="BK17" s="34">
        <f>'[1]9 месяцев'!BJ17+'[1]4 квартал'!BJ17</f>
        <v>0</v>
      </c>
      <c r="BL17" s="34">
        <f>'[1]9 месяцев'!BK17+'[1]4 квартал'!BK17</f>
        <v>0</v>
      </c>
      <c r="BM17" s="34">
        <f>'[1]9 месяцев'!BL17+'[1]4 квартал'!BL17</f>
        <v>0</v>
      </c>
      <c r="BN17" s="34">
        <f>'[1]9 месяцев'!BM17+'[1]4 квартал'!BM17</f>
        <v>0</v>
      </c>
      <c r="BO17" s="34">
        <f>'[1]9 месяцев'!BN17+'[1]4 квартал'!BN17</f>
        <v>0</v>
      </c>
      <c r="BP17" s="34">
        <f>'[1]9 месяцев'!BO17+'[1]4 квартал'!BO17</f>
        <v>0</v>
      </c>
      <c r="BQ17" s="34">
        <f>'[1]9 месяцев'!BP17+'[1]4 квартал'!BP17</f>
        <v>0</v>
      </c>
      <c r="BR17" s="34">
        <f>'[1]9 месяцев'!BQ17+'[1]4 квартал'!BQ17</f>
        <v>0</v>
      </c>
      <c r="BS17" s="34">
        <f>'[1]9 месяцев'!BR17+'[1]4 квартал'!BR17</f>
        <v>0</v>
      </c>
      <c r="BT17" s="34">
        <f>'[1]9 месяцев'!BS17+'[1]4 квартал'!BS17</f>
        <v>0</v>
      </c>
      <c r="BU17" s="34">
        <f>'[1]9 месяцев'!BT17+'[1]4 квартал'!BT17</f>
        <v>0</v>
      </c>
      <c r="BV17" s="34">
        <f>'[1]9 месяцев'!BU17+'[1]4 квартал'!BU17</f>
        <v>0</v>
      </c>
      <c r="BW17" s="34">
        <f>'[1]9 месяцев'!BV17+'[1]4 квартал'!BV17</f>
        <v>0</v>
      </c>
      <c r="BX17" s="34">
        <f>'[1]9 месяцев'!BW17+'[1]4 квартал'!BW17</f>
        <v>0</v>
      </c>
      <c r="BY17" s="34">
        <f>'[1]9 месяцев'!BX17+'[1]4 квартал'!BX17</f>
        <v>0</v>
      </c>
      <c r="BZ17" s="34">
        <f>'[1]9 месяцев'!BY17+'[1]4 квартал'!BY17</f>
        <v>0</v>
      </c>
      <c r="CA17" s="34">
        <f>'[1]9 месяцев'!BZ17+'[1]4 квартал'!BZ17</f>
        <v>0</v>
      </c>
      <c r="CB17" s="34">
        <f>'[1]9 месяцев'!CA17+'[1]4 квартал'!CA17</f>
        <v>0</v>
      </c>
      <c r="CC17" s="34">
        <f>'[1]9 месяцев'!CB17+'[1]4 квартал'!CB17</f>
        <v>0</v>
      </c>
      <c r="CD17" s="34">
        <f>'[1]9 месяцев'!CC17+'[1]4 квартал'!CC17</f>
        <v>0</v>
      </c>
      <c r="CE17" s="34">
        <f>'[1]9 месяцев'!CD17+'[1]4 квартал'!CD17</f>
        <v>0</v>
      </c>
      <c r="CF17" s="34">
        <f>'[1]9 месяцев'!CE17+'[1]4 квартал'!CE17</f>
        <v>0</v>
      </c>
      <c r="CG17" s="34">
        <f>'[1]9 месяцев'!CF17+'[1]4 квартал'!CF17</f>
        <v>0</v>
      </c>
      <c r="CH17" s="34">
        <f>'[1]9 месяцев'!CG17+'[1]4 квартал'!CG17</f>
        <v>0</v>
      </c>
      <c r="CI17" s="34">
        <f>'[1]9 месяцев'!CH17+'[1]4 квартал'!CH17</f>
        <v>0</v>
      </c>
      <c r="CJ17" s="34">
        <f>'[1]9 месяцев'!CI17+'[1]4 квартал'!CI17</f>
        <v>0</v>
      </c>
      <c r="CK17" s="34">
        <f>'[1]9 месяцев'!CJ17+'[1]4 квартал'!CJ17</f>
        <v>0</v>
      </c>
      <c r="CL17" s="34">
        <f>'[1]9 месяцев'!CK17+'[1]4 квартал'!CK17</f>
        <v>0</v>
      </c>
      <c r="CM17" s="34">
        <f>'[1]9 месяцев'!CL17+'[1]4 квартал'!CL17</f>
        <v>0</v>
      </c>
      <c r="CN17" s="34">
        <f>'[1]9 месяцев'!CM17+'[1]4 квартал'!CM17</f>
        <v>0</v>
      </c>
      <c r="CO17" s="34">
        <f>'[1]9 месяцев'!CN17+'[1]4 квартал'!CN17</f>
        <v>0</v>
      </c>
      <c r="CP17" s="34">
        <f>'[1]9 месяцев'!CO17+'[1]4 квартал'!CO17</f>
        <v>0</v>
      </c>
      <c r="CQ17" s="34">
        <f>'[1]9 месяцев'!CP17+'[1]4 квартал'!CP17</f>
        <v>0</v>
      </c>
      <c r="CR17" s="34">
        <f>'[1]9 месяцев'!CQ17+'[1]4 квартал'!CQ17</f>
        <v>0</v>
      </c>
      <c r="CS17" s="34">
        <f>'[1]9 месяцев'!CR17+'[1]4 квартал'!CR17</f>
        <v>0</v>
      </c>
      <c r="CT17" s="34">
        <f>'[1]9 месяцев'!CS17+'[1]4 квартал'!CS17</f>
        <v>0</v>
      </c>
      <c r="CU17" s="34">
        <f>'[1]9 месяцев'!CT17+'[1]4 квартал'!CT17</f>
        <v>0</v>
      </c>
      <c r="CV17" s="34">
        <f>'[1]9 месяцев'!CU17+'[1]4 квартал'!CU17</f>
        <v>0</v>
      </c>
      <c r="CW17" s="34">
        <f>'[1]9 месяцев'!CV17+'[1]4 квартал'!CV17</f>
        <v>0</v>
      </c>
      <c r="CX17" s="34">
        <f>'[1]9 месяцев'!CW17+'[1]4 квартал'!CW17</f>
        <v>0</v>
      </c>
      <c r="CY17" s="34">
        <f>'[1]9 месяцев'!CX17+'[1]4 квартал'!CX17</f>
        <v>0</v>
      </c>
      <c r="CZ17" s="34">
        <f>'[1]9 месяцев'!CY17+'[1]4 квартал'!CY17</f>
        <v>0</v>
      </c>
      <c r="DA17" s="34">
        <f>'[1]9 месяцев'!CZ17+'[1]4 квартал'!CZ17</f>
        <v>0</v>
      </c>
      <c r="DB17" s="34">
        <f>'[1]9 месяцев'!DA17+'[1]4 квартал'!DA17</f>
        <v>0</v>
      </c>
      <c r="DC17" s="34">
        <f>'[1]9 месяцев'!DB17+'[1]4 квартал'!DB17</f>
        <v>0</v>
      </c>
      <c r="DD17" s="34">
        <f>'[1]9 месяцев'!DC17+'[1]4 квартал'!DC17</f>
        <v>0</v>
      </c>
      <c r="DE17" s="34">
        <f>'[1]9 месяцев'!DD17+'[1]4 квартал'!DD17</f>
        <v>0</v>
      </c>
      <c r="DF17" s="34">
        <f>'[1]9 месяцев'!DE17+'[1]4 квартал'!DE17</f>
        <v>0</v>
      </c>
      <c r="DG17" s="34" t="s">
        <v>7</v>
      </c>
      <c r="DH17" s="34">
        <v>5</v>
      </c>
      <c r="DI17" s="34">
        <v>164.41</v>
      </c>
      <c r="DJ17" s="34">
        <f>'[1]9 месяцев'!DI17+'[1]4 квартал'!DI17</f>
        <v>0</v>
      </c>
      <c r="DK17" s="34">
        <f>'[1]9 месяцев'!DJ17+'[1]4 квартал'!DJ17</f>
        <v>0</v>
      </c>
      <c r="DL17" s="34">
        <f>'[1]9 месяцев'!DK17+'[1]4 квартал'!DK17</f>
        <v>0</v>
      </c>
      <c r="DM17" s="34">
        <f>'[1]9 месяцев'!DL17+'[1]4 квартал'!DL17</f>
        <v>0</v>
      </c>
      <c r="DN17" s="34">
        <f>'[1]9 месяцев'!DM17+'[1]4 квартал'!DM17</f>
        <v>0</v>
      </c>
      <c r="DO17" s="34">
        <f>'[1]9 месяцев'!DN17+'[1]4 квартал'!DN17</f>
        <v>0</v>
      </c>
      <c r="DP17" s="34">
        <f>'[1]9 месяцев'!DO17+'[1]4 квартал'!DO17</f>
        <v>0</v>
      </c>
      <c r="DQ17" s="34">
        <f>'[1]9 месяцев'!DP17+'[1]4 квартал'!DP17</f>
        <v>0</v>
      </c>
      <c r="DR17" s="34">
        <f>'[1]9 месяцев'!DQ17+'[1]4 квартал'!DQ17</f>
        <v>0</v>
      </c>
      <c r="DS17" s="34">
        <f>'[1]9 месяцев'!DR17+'[1]4 квартал'!DR17</f>
        <v>0</v>
      </c>
      <c r="DT17" s="34">
        <f>'[1]9 месяцев'!DS17+'[1]4 квартал'!DS17</f>
        <v>0</v>
      </c>
      <c r="DU17" s="34">
        <f>'[1]9 месяцев'!DT17+'[1]4 квартал'!DT17</f>
        <v>0</v>
      </c>
      <c r="DV17" s="34">
        <f>'[1]9 месяцев'!DU17+'[1]4 квартал'!DU17</f>
        <v>0</v>
      </c>
      <c r="DW17" s="34">
        <f>'[1]9 месяцев'!DV17+'[1]4 квартал'!DV17</f>
        <v>0</v>
      </c>
      <c r="DX17" s="34">
        <f>'[1]9 месяцев'!DW17+'[1]4 квартал'!DW17</f>
        <v>0</v>
      </c>
      <c r="DY17" s="34">
        <f>'[1]9 месяцев'!DX17+'[1]4 квартал'!DX17</f>
        <v>0</v>
      </c>
      <c r="DZ17" s="34">
        <f>'[1]9 месяцев'!DY17+'[1]4 квартал'!DY17</f>
        <v>0</v>
      </c>
      <c r="EA17" s="34">
        <f>'[1]9 месяцев'!DZ17+'[1]4 квартал'!DZ17</f>
        <v>0</v>
      </c>
      <c r="EB17" s="34">
        <f>'[1]9 месяцев'!EA17+'[1]4 квартал'!EA17</f>
        <v>0</v>
      </c>
      <c r="EC17" s="34">
        <f>'[1]9 месяцев'!EB17+'[1]4 квартал'!EB17</f>
        <v>0</v>
      </c>
      <c r="ED17" s="34">
        <f>'[1]9 месяцев'!EC17+'[1]4 квартал'!EC17</f>
        <v>0</v>
      </c>
      <c r="EE17" s="34"/>
      <c r="EF17" s="34">
        <f>'[1]9 месяцев'!EE17+'[1]4 квартал'!EE17</f>
        <v>0</v>
      </c>
      <c r="EG17" s="34"/>
      <c r="EH17" s="33">
        <f>I17-O17-U17-AA17-AG17-AM17-AS17-AY17-BE17-BK17-BQ17-BW17-CD17-CK17-CQ17-CW17-DC17-DI17-DO17-DU17-EA17-EE17</f>
        <v>-7.3520000003668429E-4</v>
      </c>
      <c r="EI17" s="32"/>
      <c r="EJ17" s="32" t="s">
        <v>1</v>
      </c>
      <c r="EK17" s="32"/>
      <c r="EL17" s="32"/>
      <c r="EM17" s="32"/>
      <c r="EN17" s="32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</row>
    <row r="18" spans="1:240" s="7" customFormat="1" ht="15.75">
      <c r="A18" s="43">
        <v>7</v>
      </c>
      <c r="B18" s="46" t="s">
        <v>46</v>
      </c>
      <c r="C18" s="46">
        <v>30</v>
      </c>
      <c r="D18" s="45">
        <v>2794.3</v>
      </c>
      <c r="E18" s="34"/>
      <c r="F18" s="35">
        <f>[2]год!$K$18</f>
        <v>82.514210000000006</v>
      </c>
      <c r="G18" s="35"/>
      <c r="H18" s="36">
        <f>D18*6.73*12/1000</f>
        <v>225.66766800000002</v>
      </c>
      <c r="I18" s="36">
        <f>F18+G18+H18</f>
        <v>308.18187800000004</v>
      </c>
      <c r="J18" s="36" t="e">
        <f>AA18+AG18+AM18+AS18+AY18+BE18+BK18+BQ18+BW18+CC18+CI18+CP18+CW18+DC18+DI18+DO18+DU18+EA18+EG18+#REF!+#REF!</f>
        <v>#REF!</v>
      </c>
      <c r="K18" s="35">
        <f>R18+X18+AD18+AJ18+AP18+AV18+BB18+BH18+BN18+BT18+BZ18+CH18+CN18+CT18+CZ18+DF18+DL18+DR18+DX18+ED18+EF18</f>
        <v>0</v>
      </c>
      <c r="L18" s="35">
        <f>I18-K18</f>
        <v>308.18187800000004</v>
      </c>
      <c r="M18" s="34" t="s">
        <v>14</v>
      </c>
      <c r="N18" s="34">
        <v>1</v>
      </c>
      <c r="O18" s="34">
        <v>254.19</v>
      </c>
      <c r="P18" s="34">
        <f>'[1]9 месяцев'!O18+'[1]4 квартал'!O18</f>
        <v>0</v>
      </c>
      <c r="Q18" s="34">
        <f>'[1]9 месяцев'!P18+'[1]4 квартал'!P18</f>
        <v>0</v>
      </c>
      <c r="R18" s="34">
        <f>'[1]9 месяцев'!Q18+'[1]4 квартал'!Q18</f>
        <v>0</v>
      </c>
      <c r="S18" s="34">
        <f>'[1]9 месяцев'!R18+'[1]4 квартал'!R18</f>
        <v>0</v>
      </c>
      <c r="T18" s="34">
        <f>'[1]9 месяцев'!S18+'[1]4 квартал'!S18</f>
        <v>0</v>
      </c>
      <c r="U18" s="34">
        <f>'[1]9 месяцев'!T18+'[1]4 квартал'!T18</f>
        <v>0</v>
      </c>
      <c r="V18" s="34">
        <f>'[1]9 месяцев'!U18+'[1]4 квартал'!U18</f>
        <v>0</v>
      </c>
      <c r="W18" s="34">
        <f>'[1]9 месяцев'!V18+'[1]4 квартал'!V18</f>
        <v>0</v>
      </c>
      <c r="X18" s="34">
        <f>'[1]9 месяцев'!W18+'[1]4 квартал'!W18</f>
        <v>0</v>
      </c>
      <c r="Y18" s="34">
        <f>'[1]9 месяцев'!X18+'[1]4 квартал'!X18</f>
        <v>0</v>
      </c>
      <c r="Z18" s="34">
        <f>'[1]9 месяцев'!Y18+'[1]4 квартал'!Y18</f>
        <v>0</v>
      </c>
      <c r="AA18" s="34">
        <f>'[1]9 месяцев'!Z18+'[1]4 квартал'!Z18</f>
        <v>0</v>
      </c>
      <c r="AB18" s="34">
        <f>'[1]9 месяцев'!AA18+'[1]4 квартал'!AA18</f>
        <v>0</v>
      </c>
      <c r="AC18" s="34">
        <f>'[1]9 месяцев'!AB18+'[1]4 квартал'!AB18</f>
        <v>0</v>
      </c>
      <c r="AD18" s="34">
        <f>'[1]9 месяцев'!AC18+'[1]4 квартал'!AC18</f>
        <v>0</v>
      </c>
      <c r="AE18" s="34" t="s">
        <v>9</v>
      </c>
      <c r="AF18" s="34">
        <v>33</v>
      </c>
      <c r="AG18" s="34">
        <v>21.99</v>
      </c>
      <c r="AH18" s="34">
        <f>'[1]9 месяцев'!AG18+'[1]4 квартал'!AG18</f>
        <v>0</v>
      </c>
      <c r="AI18" s="34">
        <f>'[1]9 месяцев'!AH18+'[1]4 квартал'!AH18</f>
        <v>0</v>
      </c>
      <c r="AJ18" s="34">
        <f>'[1]9 месяцев'!AI18+'[1]4 квартал'!AI18</f>
        <v>0</v>
      </c>
      <c r="AK18" s="34">
        <f>'[1]9 месяцев'!AJ18+'[1]4 квартал'!AJ18</f>
        <v>0</v>
      </c>
      <c r="AL18" s="34">
        <f>'[1]9 месяцев'!AK18+'[1]4 квартал'!AK18</f>
        <v>0</v>
      </c>
      <c r="AM18" s="34">
        <f>'[1]9 месяцев'!AL18+'[1]4 квартал'!AL18</f>
        <v>0</v>
      </c>
      <c r="AN18" s="34">
        <f>'[1]9 месяцев'!AM18+'[1]4 квартал'!AM18</f>
        <v>0</v>
      </c>
      <c r="AO18" s="34">
        <f>'[1]9 месяцев'!AN18+'[1]4 квартал'!AN18</f>
        <v>0</v>
      </c>
      <c r="AP18" s="34">
        <f>'[1]9 месяцев'!AO18+'[1]4 квартал'!AO18</f>
        <v>0</v>
      </c>
      <c r="AQ18" s="34">
        <f>'[1]9 месяцев'!AP18+'[1]4 квартал'!AP18</f>
        <v>0</v>
      </c>
      <c r="AR18" s="34">
        <f>'[1]9 месяцев'!AQ18+'[1]4 квартал'!AQ18</f>
        <v>0</v>
      </c>
      <c r="AS18" s="34">
        <f>'[1]9 месяцев'!AR18+'[1]4 квартал'!AR18</f>
        <v>0</v>
      </c>
      <c r="AT18" s="34">
        <f>'[1]9 месяцев'!AS18+'[1]4 квартал'!AS18</f>
        <v>0</v>
      </c>
      <c r="AU18" s="34">
        <f>'[1]9 месяцев'!AT18+'[1]4 квартал'!AT18</f>
        <v>0</v>
      </c>
      <c r="AV18" s="34">
        <f>'[1]9 месяцев'!AU18+'[1]4 квартал'!AU18</f>
        <v>0</v>
      </c>
      <c r="AW18" s="34">
        <f>'[1]9 месяцев'!AV18+'[1]4 квартал'!AV18</f>
        <v>0</v>
      </c>
      <c r="AX18" s="34">
        <f>'[1]9 месяцев'!AW18+'[1]4 квартал'!AW18</f>
        <v>0</v>
      </c>
      <c r="AY18" s="34">
        <f>'[1]9 месяцев'!AX18+'[1]4 квартал'!AX18</f>
        <v>0</v>
      </c>
      <c r="AZ18" s="34">
        <f>'[1]9 месяцев'!AY18+'[1]4 квартал'!AY18</f>
        <v>0</v>
      </c>
      <c r="BA18" s="34">
        <f>'[1]9 месяцев'!AZ18+'[1]4 квартал'!AZ18</f>
        <v>0</v>
      </c>
      <c r="BB18" s="34">
        <f>'[1]9 месяцев'!BA18+'[1]4 квартал'!BA18</f>
        <v>0</v>
      </c>
      <c r="BC18" s="34">
        <f>'[1]9 месяцев'!BB18+'[1]4 квартал'!BB18</f>
        <v>0</v>
      </c>
      <c r="BD18" s="34">
        <f>'[1]9 месяцев'!BC18+'[1]4 квартал'!BC18</f>
        <v>0</v>
      </c>
      <c r="BE18" s="34">
        <f>'[1]9 месяцев'!BD18+'[1]4 квартал'!BD18</f>
        <v>0</v>
      </c>
      <c r="BF18" s="34">
        <f>'[1]9 месяцев'!BE18+'[1]4 квартал'!BE18</f>
        <v>0</v>
      </c>
      <c r="BG18" s="34">
        <f>'[1]9 месяцев'!BF18+'[1]4 квартал'!BF18</f>
        <v>0</v>
      </c>
      <c r="BH18" s="34">
        <f>'[1]9 месяцев'!BG18+'[1]4 квартал'!BG18</f>
        <v>0</v>
      </c>
      <c r="BI18" s="34">
        <f>'[1]9 месяцев'!BH18+'[1]4 квартал'!BH18</f>
        <v>0</v>
      </c>
      <c r="BJ18" s="34">
        <f>'[1]9 месяцев'!BI18+'[1]4 квартал'!BI18</f>
        <v>0</v>
      </c>
      <c r="BK18" s="34">
        <f>'[1]9 месяцев'!BJ18+'[1]4 квартал'!BJ18</f>
        <v>0</v>
      </c>
      <c r="BL18" s="34">
        <f>'[1]9 месяцев'!BK18+'[1]4 квартал'!BK18</f>
        <v>0</v>
      </c>
      <c r="BM18" s="34">
        <f>'[1]9 месяцев'!BL18+'[1]4 квартал'!BL18</f>
        <v>0</v>
      </c>
      <c r="BN18" s="34">
        <f>'[1]9 месяцев'!BM18+'[1]4 квартал'!BM18</f>
        <v>0</v>
      </c>
      <c r="BO18" s="34">
        <f>'[1]9 месяцев'!BN18+'[1]4 квартал'!BN18</f>
        <v>0</v>
      </c>
      <c r="BP18" s="34">
        <f>'[1]9 месяцев'!BO18+'[1]4 квартал'!BO18</f>
        <v>0</v>
      </c>
      <c r="BQ18" s="34">
        <f>'[1]9 месяцев'!BP18+'[1]4 квартал'!BP18</f>
        <v>0</v>
      </c>
      <c r="BR18" s="34">
        <f>'[1]9 месяцев'!BQ18+'[1]4 квартал'!BQ18</f>
        <v>0</v>
      </c>
      <c r="BS18" s="34">
        <f>'[1]9 месяцев'!BR18+'[1]4 квартал'!BR18</f>
        <v>0</v>
      </c>
      <c r="BT18" s="34">
        <f>'[1]9 месяцев'!BS18+'[1]4 квартал'!BS18</f>
        <v>0</v>
      </c>
      <c r="BU18" s="34">
        <f>'[1]9 месяцев'!BT18+'[1]4 квартал'!BT18</f>
        <v>0</v>
      </c>
      <c r="BV18" s="34">
        <f>'[1]9 месяцев'!BU18+'[1]4 квартал'!BU18</f>
        <v>0</v>
      </c>
      <c r="BW18" s="34">
        <f>'[1]9 месяцев'!BV18+'[1]4 квартал'!BV18</f>
        <v>0</v>
      </c>
      <c r="BX18" s="34">
        <f>'[1]9 месяцев'!BW18+'[1]4 квартал'!BW18</f>
        <v>0</v>
      </c>
      <c r="BY18" s="34">
        <f>'[1]9 месяцев'!BX18+'[1]4 квартал'!BX18</f>
        <v>0</v>
      </c>
      <c r="BZ18" s="34">
        <f>'[1]9 месяцев'!BY18+'[1]4 квартал'!BY18</f>
        <v>0</v>
      </c>
      <c r="CA18" s="34">
        <f>'[1]9 месяцев'!BZ18+'[1]4 квартал'!BZ18</f>
        <v>0</v>
      </c>
      <c r="CB18" s="34">
        <f>'[1]9 месяцев'!CA18+'[1]4 квартал'!CA18</f>
        <v>0</v>
      </c>
      <c r="CC18" s="34">
        <f>'[1]9 месяцев'!CB18+'[1]4 квартал'!CB18</f>
        <v>0</v>
      </c>
      <c r="CD18" s="34">
        <f>'[1]9 месяцев'!CC18+'[1]4 квартал'!CC18</f>
        <v>0</v>
      </c>
      <c r="CE18" s="34">
        <f>'[1]9 месяцев'!CD18+'[1]4 квартал'!CD18</f>
        <v>0</v>
      </c>
      <c r="CF18" s="34">
        <f>'[1]9 месяцев'!CE18+'[1]4 квартал'!CE18</f>
        <v>0</v>
      </c>
      <c r="CG18" s="34">
        <f>'[1]9 месяцев'!CF18+'[1]4 квартал'!CF18</f>
        <v>0</v>
      </c>
      <c r="CH18" s="34">
        <f>'[1]9 месяцев'!CG18+'[1]4 квартал'!CG18</f>
        <v>0</v>
      </c>
      <c r="CI18" s="34">
        <f>'[1]9 месяцев'!CH18+'[1]4 квартал'!CH18</f>
        <v>0</v>
      </c>
      <c r="CJ18" s="34">
        <f>'[1]9 месяцев'!CI18+'[1]4 квартал'!CI18</f>
        <v>0</v>
      </c>
      <c r="CK18" s="34">
        <f>'[1]9 месяцев'!CJ18+'[1]4 квартал'!CJ18</f>
        <v>0</v>
      </c>
      <c r="CL18" s="34">
        <f>'[1]9 месяцев'!CK18+'[1]4 квартал'!CK18</f>
        <v>0</v>
      </c>
      <c r="CM18" s="34">
        <f>'[1]9 месяцев'!CL18+'[1]4 квартал'!CL18</f>
        <v>0</v>
      </c>
      <c r="CN18" s="34">
        <f>'[1]9 месяцев'!CM18+'[1]4 квартал'!CM18</f>
        <v>0</v>
      </c>
      <c r="CO18" s="34">
        <f>'[1]9 месяцев'!CN18+'[1]4 квартал'!CN18</f>
        <v>0</v>
      </c>
      <c r="CP18" s="34">
        <f>'[1]9 месяцев'!CO18+'[1]4 квартал'!CO18</f>
        <v>0</v>
      </c>
      <c r="CQ18" s="34">
        <f>'[1]9 месяцев'!CP18+'[1]4 квартал'!CP18</f>
        <v>0</v>
      </c>
      <c r="CR18" s="34">
        <f>'[1]9 месяцев'!CQ18+'[1]4 квартал'!CQ18</f>
        <v>0</v>
      </c>
      <c r="CS18" s="34">
        <f>'[1]9 месяцев'!CR18+'[1]4 квартал'!CR18</f>
        <v>0</v>
      </c>
      <c r="CT18" s="34">
        <f>'[1]9 месяцев'!CS18+'[1]4 квартал'!CS18</f>
        <v>0</v>
      </c>
      <c r="CU18" s="34">
        <f>'[1]9 месяцев'!CT18+'[1]4 квартал'!CT18</f>
        <v>0</v>
      </c>
      <c r="CV18" s="34">
        <f>'[1]9 месяцев'!CU18+'[1]4 квартал'!CU18</f>
        <v>0</v>
      </c>
      <c r="CW18" s="34">
        <f>'[1]9 месяцев'!CV18+'[1]4 квартал'!CV18</f>
        <v>0</v>
      </c>
      <c r="CX18" s="34">
        <f>'[1]9 месяцев'!CW18+'[1]4 квартал'!CW18</f>
        <v>0</v>
      </c>
      <c r="CY18" s="34">
        <f>'[1]9 месяцев'!CX18+'[1]4 квартал'!CX18</f>
        <v>0</v>
      </c>
      <c r="CZ18" s="34">
        <f>'[1]9 месяцев'!CY18+'[1]4 квартал'!CY18</f>
        <v>0</v>
      </c>
      <c r="DA18" s="34">
        <f>'[1]9 месяцев'!CZ18+'[1]4 квартал'!CZ18</f>
        <v>0</v>
      </c>
      <c r="DB18" s="34">
        <f>'[1]9 месяцев'!DA18+'[1]4 квартал'!DA18</f>
        <v>0</v>
      </c>
      <c r="DC18" s="34">
        <f>'[1]9 месяцев'!DB18+'[1]4 квартал'!DB18</f>
        <v>0</v>
      </c>
      <c r="DD18" s="34">
        <f>'[1]9 месяцев'!DC18+'[1]4 квартал'!DC18</f>
        <v>0</v>
      </c>
      <c r="DE18" s="34">
        <f>'[1]9 месяцев'!DD18+'[1]4 квартал'!DD18</f>
        <v>0</v>
      </c>
      <c r="DF18" s="34">
        <f>'[1]9 месяцев'!DE18+'[1]4 квартал'!DE18</f>
        <v>0</v>
      </c>
      <c r="DG18" s="34" t="s">
        <v>33</v>
      </c>
      <c r="DH18" s="34">
        <f>'[1]9 месяцев'!DG18+'[1]4 квартал'!DG18</f>
        <v>0</v>
      </c>
      <c r="DI18" s="34">
        <v>32</v>
      </c>
      <c r="DJ18" s="34">
        <f>'[1]9 месяцев'!DI18+'[1]4 квартал'!DI18</f>
        <v>0</v>
      </c>
      <c r="DK18" s="34">
        <f>'[1]9 месяцев'!DJ18+'[1]4 квартал'!DJ18</f>
        <v>0</v>
      </c>
      <c r="DL18" s="34">
        <f>'[1]9 месяцев'!DK18+'[1]4 квартал'!DK18</f>
        <v>0</v>
      </c>
      <c r="DM18" s="34">
        <f>'[1]9 месяцев'!DL18+'[1]4 квартал'!DL18</f>
        <v>0</v>
      </c>
      <c r="DN18" s="34">
        <f>'[1]9 месяцев'!DM18+'[1]4 квартал'!DM18</f>
        <v>0</v>
      </c>
      <c r="DO18" s="34">
        <f>'[1]9 месяцев'!DN18+'[1]4 квартал'!DN18</f>
        <v>0</v>
      </c>
      <c r="DP18" s="34">
        <f>'[1]9 месяцев'!DO18+'[1]4 квартал'!DO18</f>
        <v>0</v>
      </c>
      <c r="DQ18" s="34">
        <f>'[1]9 месяцев'!DP18+'[1]4 квартал'!DP18</f>
        <v>0</v>
      </c>
      <c r="DR18" s="34">
        <f>'[1]9 месяцев'!DQ18+'[1]4 квартал'!DQ18</f>
        <v>0</v>
      </c>
      <c r="DS18" s="34">
        <f>'[1]9 месяцев'!DR18+'[1]4 квартал'!DR18</f>
        <v>0</v>
      </c>
      <c r="DT18" s="34">
        <f>'[1]9 месяцев'!DS18+'[1]4 квартал'!DS18</f>
        <v>0</v>
      </c>
      <c r="DU18" s="34">
        <f>'[1]9 месяцев'!DT18+'[1]4 квартал'!DT18</f>
        <v>0</v>
      </c>
      <c r="DV18" s="34">
        <f>'[1]9 месяцев'!DU18+'[1]4 квартал'!DU18</f>
        <v>0</v>
      </c>
      <c r="DW18" s="34">
        <f>'[1]9 месяцев'!DV18+'[1]4 квартал'!DV18</f>
        <v>0</v>
      </c>
      <c r="DX18" s="34">
        <f>'[1]9 месяцев'!DW18+'[1]4 квартал'!DW18</f>
        <v>0</v>
      </c>
      <c r="DY18" s="34">
        <f>'[1]9 месяцев'!DX18+'[1]4 квартал'!DX18</f>
        <v>0</v>
      </c>
      <c r="DZ18" s="34">
        <f>'[1]9 месяцев'!DY18+'[1]4 квартал'!DY18</f>
        <v>0</v>
      </c>
      <c r="EA18" s="34">
        <f>'[1]9 месяцев'!DZ18+'[1]4 квартал'!DZ18</f>
        <v>0</v>
      </c>
      <c r="EB18" s="34">
        <f>'[1]9 месяцев'!EA18+'[1]4 квартал'!EA18</f>
        <v>0</v>
      </c>
      <c r="EC18" s="34">
        <f>'[1]9 месяцев'!EB18+'[1]4 квартал'!EB18</f>
        <v>0</v>
      </c>
      <c r="ED18" s="34">
        <f>'[1]9 месяцев'!EC18+'[1]4 квартал'!EC18</f>
        <v>0</v>
      </c>
      <c r="EE18" s="34"/>
      <c r="EF18" s="34">
        <f>'[1]9 месяцев'!EE18+'[1]4 квартал'!EE18</f>
        <v>0</v>
      </c>
      <c r="EG18" s="34"/>
      <c r="EH18" s="33">
        <f>I18-O18-U18-AA18-AG18-AM18-AS18-AY18-BE18-BK18-BQ18-BW18-CD18-CK18-CQ18-CW18-DC18-DI18-DO18-DU18-EA18-EE18</f>
        <v>1.8780000000475638E-3</v>
      </c>
      <c r="EI18" s="32"/>
      <c r="EJ18" s="32" t="s">
        <v>1</v>
      </c>
      <c r="EK18" s="32"/>
      <c r="EL18" s="32"/>
      <c r="EM18" s="32"/>
      <c r="EN18" s="32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</row>
    <row r="19" spans="1:240" s="7" customFormat="1" ht="31.5">
      <c r="A19" s="43">
        <v>8</v>
      </c>
      <c r="B19" s="46" t="s">
        <v>46</v>
      </c>
      <c r="C19" s="46" t="s">
        <v>45</v>
      </c>
      <c r="D19" s="45">
        <v>2795.5</v>
      </c>
      <c r="E19" s="34"/>
      <c r="F19" s="35">
        <f>[2]год!$K$19</f>
        <v>83.110169999999997</v>
      </c>
      <c r="G19" s="35"/>
      <c r="H19" s="36">
        <f>D19*6.73*12/1000</f>
        <v>225.76458000000002</v>
      </c>
      <c r="I19" s="36">
        <f>F19+G19+H19</f>
        <v>308.87475000000001</v>
      </c>
      <c r="J19" s="36" t="e">
        <f>AA19+AG19+AM19+AS19+AY19+BE19+BK19+BQ19+BW19+CC19+CI19+CP19+CW19+DC19+DI19+DO19+DU19+EA19+EG19+#REF!+#REF!</f>
        <v>#REF!</v>
      </c>
      <c r="K19" s="35">
        <f>R19+X19+AD19+AJ19+AP19+AV19+BB19+BH19+BN19+BT19+BZ19+CH19+CN19+CT19+CZ19+DF19+DL19+DR19+DX19+ED19+EF19</f>
        <v>0</v>
      </c>
      <c r="L19" s="35">
        <f>I19-K19</f>
        <v>308.87475000000001</v>
      </c>
      <c r="M19" s="34" t="s">
        <v>29</v>
      </c>
      <c r="N19" s="34">
        <v>1</v>
      </c>
      <c r="O19" s="34">
        <v>220</v>
      </c>
      <c r="P19" s="34">
        <f>'[1]9 месяцев'!O19+'[1]4 квартал'!O19</f>
        <v>0</v>
      </c>
      <c r="Q19" s="34">
        <f>'[1]9 месяцев'!P19+'[1]4 квартал'!P19</f>
        <v>0</v>
      </c>
      <c r="R19" s="34">
        <f>'[1]9 месяцев'!Q19+'[1]4 квартал'!Q19</f>
        <v>0</v>
      </c>
      <c r="S19" s="34">
        <f>'[1]9 месяцев'!R19+'[1]4 квартал'!R19</f>
        <v>0</v>
      </c>
      <c r="T19" s="34">
        <f>'[1]9 месяцев'!S19+'[1]4 квартал'!S19</f>
        <v>0</v>
      </c>
      <c r="U19" s="34">
        <f>'[1]9 месяцев'!T19+'[1]4 квартал'!T19</f>
        <v>0</v>
      </c>
      <c r="V19" s="34">
        <f>'[1]9 месяцев'!U19+'[1]4 квартал'!U19</f>
        <v>0</v>
      </c>
      <c r="W19" s="34">
        <f>'[1]9 месяцев'!V19+'[1]4 квартал'!V19</f>
        <v>0</v>
      </c>
      <c r="X19" s="34">
        <f>'[1]9 месяцев'!W19+'[1]4 квартал'!W19</f>
        <v>0</v>
      </c>
      <c r="Y19" s="34">
        <f>'[1]9 месяцев'!X19+'[1]4 квартал'!X19</f>
        <v>0</v>
      </c>
      <c r="Z19" s="34">
        <f>'[1]9 месяцев'!Y19+'[1]4 квартал'!Y19</f>
        <v>0</v>
      </c>
      <c r="AA19" s="34">
        <f>'[1]9 месяцев'!Z19+'[1]4 квартал'!Z19</f>
        <v>0</v>
      </c>
      <c r="AB19" s="34">
        <f>'[1]9 месяцев'!AA19+'[1]4 квартал'!AA19</f>
        <v>0</v>
      </c>
      <c r="AC19" s="34">
        <f>'[1]9 месяцев'!AB19+'[1]4 квартал'!AB19</f>
        <v>0</v>
      </c>
      <c r="AD19" s="34">
        <f>'[1]9 месяцев'!AC19+'[1]4 квартал'!AC19</f>
        <v>0</v>
      </c>
      <c r="AE19" s="34" t="s">
        <v>3</v>
      </c>
      <c r="AF19" s="34">
        <v>74</v>
      </c>
      <c r="AG19" s="34">
        <v>88.87</v>
      </c>
      <c r="AH19" s="34">
        <f>'[1]9 месяцев'!AG19+'[1]4 квартал'!AG19</f>
        <v>0</v>
      </c>
      <c r="AI19" s="34">
        <f>'[1]9 месяцев'!AH19+'[1]4 квартал'!AH19</f>
        <v>0</v>
      </c>
      <c r="AJ19" s="34">
        <f>'[1]9 месяцев'!AI19+'[1]4 квартал'!AI19</f>
        <v>0</v>
      </c>
      <c r="AK19" s="34">
        <f>'[1]9 месяцев'!AJ19+'[1]4 квартал'!AJ19</f>
        <v>0</v>
      </c>
      <c r="AL19" s="34">
        <f>'[1]9 месяцев'!AK19+'[1]4 квартал'!AK19</f>
        <v>0</v>
      </c>
      <c r="AM19" s="34">
        <f>'[1]9 месяцев'!AL19+'[1]4 квартал'!AL19</f>
        <v>0</v>
      </c>
      <c r="AN19" s="34">
        <f>'[1]9 месяцев'!AM19+'[1]4 квартал'!AM19</f>
        <v>0</v>
      </c>
      <c r="AO19" s="34">
        <f>'[1]9 месяцев'!AN19+'[1]4 квартал'!AN19</f>
        <v>0</v>
      </c>
      <c r="AP19" s="34">
        <f>'[1]9 месяцев'!AO19+'[1]4 квартал'!AO19</f>
        <v>0</v>
      </c>
      <c r="AQ19" s="34">
        <f>'[1]9 месяцев'!AP19+'[1]4 квартал'!AP19</f>
        <v>0</v>
      </c>
      <c r="AR19" s="34">
        <f>'[1]9 месяцев'!AQ19+'[1]4 квартал'!AQ19</f>
        <v>0</v>
      </c>
      <c r="AS19" s="34">
        <f>'[1]9 месяцев'!AR19+'[1]4 квартал'!AR19</f>
        <v>0</v>
      </c>
      <c r="AT19" s="34">
        <f>'[1]9 месяцев'!AS19+'[1]4 квартал'!AS19</f>
        <v>0</v>
      </c>
      <c r="AU19" s="34">
        <f>'[1]9 месяцев'!AT19+'[1]4 квартал'!AT19</f>
        <v>0</v>
      </c>
      <c r="AV19" s="34">
        <f>'[1]9 месяцев'!AU19+'[1]4 квартал'!AU19</f>
        <v>0</v>
      </c>
      <c r="AW19" s="34">
        <f>'[1]9 месяцев'!AV19+'[1]4 квартал'!AV19</f>
        <v>0</v>
      </c>
      <c r="AX19" s="34">
        <f>'[1]9 месяцев'!AW19+'[1]4 квартал'!AW19</f>
        <v>0</v>
      </c>
      <c r="AY19" s="34">
        <f>'[1]9 месяцев'!AX19+'[1]4 квартал'!AX19</f>
        <v>0</v>
      </c>
      <c r="AZ19" s="34">
        <f>'[1]9 месяцев'!AY19+'[1]4 квартал'!AY19</f>
        <v>0</v>
      </c>
      <c r="BA19" s="34">
        <f>'[1]9 месяцев'!AZ19+'[1]4 квартал'!AZ19</f>
        <v>0</v>
      </c>
      <c r="BB19" s="34">
        <f>'[1]9 месяцев'!BA19+'[1]4 квартал'!BA19</f>
        <v>0</v>
      </c>
      <c r="BC19" s="34">
        <f>'[1]9 месяцев'!BB19+'[1]4 квартал'!BB19</f>
        <v>0</v>
      </c>
      <c r="BD19" s="34">
        <f>'[1]9 месяцев'!BC19+'[1]4 квартал'!BC19</f>
        <v>0</v>
      </c>
      <c r="BE19" s="34">
        <f>'[1]9 месяцев'!BD19+'[1]4 квартал'!BD19</f>
        <v>0</v>
      </c>
      <c r="BF19" s="34">
        <f>'[1]9 месяцев'!BE19+'[1]4 квартал'!BE19</f>
        <v>0</v>
      </c>
      <c r="BG19" s="34">
        <f>'[1]9 месяцев'!BF19+'[1]4 квартал'!BF19</f>
        <v>0</v>
      </c>
      <c r="BH19" s="34">
        <f>'[1]9 месяцев'!BG19+'[1]4 квартал'!BG19</f>
        <v>0</v>
      </c>
      <c r="BI19" s="34">
        <f>'[1]9 месяцев'!BH19+'[1]4 квартал'!BH19</f>
        <v>0</v>
      </c>
      <c r="BJ19" s="34">
        <f>'[1]9 месяцев'!BI19+'[1]4 квартал'!BI19</f>
        <v>0</v>
      </c>
      <c r="BK19" s="34">
        <f>'[1]9 месяцев'!BJ19+'[1]4 квартал'!BJ19</f>
        <v>0</v>
      </c>
      <c r="BL19" s="34">
        <f>'[1]9 месяцев'!BK19+'[1]4 квартал'!BK19</f>
        <v>0</v>
      </c>
      <c r="BM19" s="34">
        <f>'[1]9 месяцев'!BL19+'[1]4 квартал'!BL19</f>
        <v>0</v>
      </c>
      <c r="BN19" s="34">
        <f>'[1]9 месяцев'!BM19+'[1]4 квартал'!BM19</f>
        <v>0</v>
      </c>
      <c r="BO19" s="34">
        <f>'[1]9 месяцев'!BN19+'[1]4 квартал'!BN19</f>
        <v>0</v>
      </c>
      <c r="BP19" s="34">
        <f>'[1]9 месяцев'!BO19+'[1]4 квартал'!BO19</f>
        <v>0</v>
      </c>
      <c r="BQ19" s="34">
        <f>'[1]9 месяцев'!BP19+'[1]4 квартал'!BP19</f>
        <v>0</v>
      </c>
      <c r="BR19" s="34">
        <f>'[1]9 месяцев'!BQ19+'[1]4 квартал'!BQ19</f>
        <v>0</v>
      </c>
      <c r="BS19" s="34">
        <f>'[1]9 месяцев'!BR19+'[1]4 квартал'!BR19</f>
        <v>0</v>
      </c>
      <c r="BT19" s="34">
        <f>'[1]9 месяцев'!BS19+'[1]4 квартал'!BS19</f>
        <v>0</v>
      </c>
      <c r="BU19" s="34">
        <f>'[1]9 месяцев'!BT19+'[1]4 квартал'!BT19</f>
        <v>0</v>
      </c>
      <c r="BV19" s="34">
        <f>'[1]9 месяцев'!BU19+'[1]4 квартал'!BU19</f>
        <v>0</v>
      </c>
      <c r="BW19" s="34">
        <f>'[1]9 месяцев'!BV19+'[1]4 квартал'!BV19</f>
        <v>0</v>
      </c>
      <c r="BX19" s="34">
        <f>'[1]9 месяцев'!BW19+'[1]4 квартал'!BW19</f>
        <v>0</v>
      </c>
      <c r="BY19" s="34">
        <f>'[1]9 месяцев'!BX19+'[1]4 квартал'!BX19</f>
        <v>0</v>
      </c>
      <c r="BZ19" s="34">
        <f>'[1]9 месяцев'!BY19+'[1]4 квартал'!BY19</f>
        <v>0</v>
      </c>
      <c r="CA19" s="34">
        <f>'[1]9 месяцев'!BZ19+'[1]4 квартал'!BZ19</f>
        <v>0</v>
      </c>
      <c r="CB19" s="34">
        <f>'[1]9 месяцев'!CA19+'[1]4 квартал'!CA19</f>
        <v>0</v>
      </c>
      <c r="CC19" s="34">
        <f>'[1]9 месяцев'!CB19+'[1]4 квартал'!CB19</f>
        <v>0</v>
      </c>
      <c r="CD19" s="34">
        <f>'[1]9 месяцев'!CC19+'[1]4 квартал'!CC19</f>
        <v>0</v>
      </c>
      <c r="CE19" s="34">
        <f>'[1]9 месяцев'!CD19+'[1]4 квартал'!CD19</f>
        <v>0</v>
      </c>
      <c r="CF19" s="34">
        <f>'[1]9 месяцев'!CE19+'[1]4 квартал'!CE19</f>
        <v>0</v>
      </c>
      <c r="CG19" s="34">
        <f>'[1]9 месяцев'!CF19+'[1]4 квартал'!CF19</f>
        <v>0</v>
      </c>
      <c r="CH19" s="34">
        <f>'[1]9 месяцев'!CG19+'[1]4 квартал'!CG19</f>
        <v>0</v>
      </c>
      <c r="CI19" s="34">
        <f>'[1]9 месяцев'!CH19+'[1]4 квартал'!CH19</f>
        <v>0</v>
      </c>
      <c r="CJ19" s="34">
        <f>'[1]9 месяцев'!CI19+'[1]4 квартал'!CI19</f>
        <v>0</v>
      </c>
      <c r="CK19" s="34">
        <f>'[1]9 месяцев'!CJ19+'[1]4 квартал'!CJ19</f>
        <v>0</v>
      </c>
      <c r="CL19" s="34">
        <f>'[1]9 месяцев'!CK19+'[1]4 квартал'!CK19</f>
        <v>0</v>
      </c>
      <c r="CM19" s="34">
        <f>'[1]9 месяцев'!CL19+'[1]4 квартал'!CL19</f>
        <v>0</v>
      </c>
      <c r="CN19" s="34">
        <f>'[1]9 месяцев'!CM19+'[1]4 квартал'!CM19</f>
        <v>0</v>
      </c>
      <c r="CO19" s="34">
        <f>'[1]9 месяцев'!CN19+'[1]4 квартал'!CN19</f>
        <v>0</v>
      </c>
      <c r="CP19" s="34">
        <f>'[1]9 месяцев'!CO19+'[1]4 квартал'!CO19</f>
        <v>0</v>
      </c>
      <c r="CQ19" s="34">
        <f>'[1]9 месяцев'!CP19+'[1]4 квартал'!CP19</f>
        <v>0</v>
      </c>
      <c r="CR19" s="34">
        <f>'[1]9 месяцев'!CQ19+'[1]4 квартал'!CQ19</f>
        <v>0</v>
      </c>
      <c r="CS19" s="34">
        <f>'[1]9 месяцев'!CR19+'[1]4 квартал'!CR19</f>
        <v>0</v>
      </c>
      <c r="CT19" s="34">
        <f>'[1]9 месяцев'!CS19+'[1]4 квартал'!CS19</f>
        <v>0</v>
      </c>
      <c r="CU19" s="34">
        <f>'[1]9 месяцев'!CT19+'[1]4 квартал'!CT19</f>
        <v>0</v>
      </c>
      <c r="CV19" s="34">
        <f>'[1]9 месяцев'!CU19+'[1]4 квартал'!CU19</f>
        <v>0</v>
      </c>
      <c r="CW19" s="34">
        <f>'[1]9 месяцев'!CV19+'[1]4 квартал'!CV19</f>
        <v>0</v>
      </c>
      <c r="CX19" s="34">
        <f>'[1]9 месяцев'!CW19+'[1]4 квартал'!CW19</f>
        <v>0</v>
      </c>
      <c r="CY19" s="34">
        <f>'[1]9 месяцев'!CX19+'[1]4 квартал'!CX19</f>
        <v>0</v>
      </c>
      <c r="CZ19" s="34">
        <f>'[1]9 месяцев'!CY19+'[1]4 квартал'!CY19</f>
        <v>0</v>
      </c>
      <c r="DA19" s="34">
        <f>'[1]9 месяцев'!CZ19+'[1]4 квартал'!CZ19</f>
        <v>0</v>
      </c>
      <c r="DB19" s="34">
        <f>'[1]9 месяцев'!DA19+'[1]4 квартал'!DA19</f>
        <v>0</v>
      </c>
      <c r="DC19" s="34">
        <f>'[1]9 месяцев'!DB19+'[1]4 квартал'!DB19</f>
        <v>0</v>
      </c>
      <c r="DD19" s="34">
        <f>'[1]9 месяцев'!DC19+'[1]4 квартал'!DC19</f>
        <v>0</v>
      </c>
      <c r="DE19" s="34">
        <f>'[1]9 месяцев'!DD19+'[1]4 квартал'!DD19</f>
        <v>0</v>
      </c>
      <c r="DF19" s="34">
        <f>'[1]9 месяцев'!DE19+'[1]4 квартал'!DE19</f>
        <v>0</v>
      </c>
      <c r="DG19" s="34">
        <f>'[1]9 месяцев'!DF19+'[1]4 квартал'!DF19</f>
        <v>0</v>
      </c>
      <c r="DH19" s="34">
        <f>'[1]9 месяцев'!DG19+'[1]4 квартал'!DG19</f>
        <v>0</v>
      </c>
      <c r="DI19" s="34">
        <f>'[1]9 месяцев'!DH19+'[1]4 квартал'!DH19</f>
        <v>0</v>
      </c>
      <c r="DJ19" s="34">
        <f>'[1]9 месяцев'!DI19+'[1]4 квартал'!DI19</f>
        <v>0</v>
      </c>
      <c r="DK19" s="34">
        <f>'[1]9 месяцев'!DJ19+'[1]4 квартал'!DJ19</f>
        <v>0</v>
      </c>
      <c r="DL19" s="34">
        <f>'[1]9 месяцев'!DK19+'[1]4 квартал'!DK19</f>
        <v>0</v>
      </c>
      <c r="DM19" s="34">
        <f>'[1]9 месяцев'!DL19+'[1]4 квартал'!DL19</f>
        <v>0</v>
      </c>
      <c r="DN19" s="34">
        <f>'[1]9 месяцев'!DM19+'[1]4 квартал'!DM19</f>
        <v>0</v>
      </c>
      <c r="DO19" s="34">
        <f>'[1]9 месяцев'!DN19+'[1]4 квартал'!DN19</f>
        <v>0</v>
      </c>
      <c r="DP19" s="34">
        <f>'[1]9 месяцев'!DO19+'[1]4 квартал'!DO19</f>
        <v>0</v>
      </c>
      <c r="DQ19" s="34">
        <f>'[1]9 месяцев'!DP19+'[1]4 квартал'!DP19</f>
        <v>0</v>
      </c>
      <c r="DR19" s="34">
        <f>'[1]9 месяцев'!DQ19+'[1]4 квартал'!DQ19</f>
        <v>0</v>
      </c>
      <c r="DS19" s="34">
        <f>'[1]9 месяцев'!DR19+'[1]4 квартал'!DR19</f>
        <v>0</v>
      </c>
      <c r="DT19" s="34">
        <f>'[1]9 месяцев'!DS19+'[1]4 квартал'!DS19</f>
        <v>0</v>
      </c>
      <c r="DU19" s="34">
        <f>'[1]9 месяцев'!DT19+'[1]4 квартал'!DT19</f>
        <v>0</v>
      </c>
      <c r="DV19" s="34">
        <f>'[1]9 месяцев'!DU19+'[1]4 квартал'!DU19</f>
        <v>0</v>
      </c>
      <c r="DW19" s="34">
        <f>'[1]9 месяцев'!DV19+'[1]4 квартал'!DV19</f>
        <v>0</v>
      </c>
      <c r="DX19" s="34">
        <f>'[1]9 месяцев'!DW19+'[1]4 квартал'!DW19</f>
        <v>0</v>
      </c>
      <c r="DY19" s="34">
        <f>'[1]9 месяцев'!DX19+'[1]4 квартал'!DX19</f>
        <v>0</v>
      </c>
      <c r="DZ19" s="34">
        <f>'[1]9 месяцев'!DY19+'[1]4 квартал'!DY19</f>
        <v>0</v>
      </c>
      <c r="EA19" s="34">
        <f>'[1]9 месяцев'!DZ19+'[1]4 квартал'!DZ19</f>
        <v>0</v>
      </c>
      <c r="EB19" s="34">
        <f>'[1]9 месяцев'!EA19+'[1]4 квартал'!EA19</f>
        <v>0</v>
      </c>
      <c r="EC19" s="34">
        <f>'[1]9 месяцев'!EB19+'[1]4 квартал'!EB19</f>
        <v>0</v>
      </c>
      <c r="ED19" s="34">
        <f>'[1]9 месяцев'!EC19+'[1]4 квартал'!EC19</f>
        <v>0</v>
      </c>
      <c r="EE19" s="34"/>
      <c r="EF19" s="34">
        <f>'[1]9 месяцев'!EE19+'[1]4 квартал'!EE19</f>
        <v>0</v>
      </c>
      <c r="EG19" s="34"/>
      <c r="EH19" s="33">
        <f>I19-O19-U19-AA19-AG19-AM19-AS19-AY19-BE19-BK19-BQ19-BW19-CD19-CK19-CQ19-CW19-DC19-DI19-DO19-DU19-EA19-EE19</f>
        <v>4.7500000000013642E-3</v>
      </c>
      <c r="EI19" s="32"/>
      <c r="EJ19" s="32" t="s">
        <v>1</v>
      </c>
      <c r="EK19" s="32"/>
      <c r="EL19" s="32"/>
      <c r="EM19" s="32"/>
      <c r="EN19" s="32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</row>
    <row r="20" spans="1:240" s="7" customFormat="1" ht="15.75">
      <c r="A20" s="43">
        <v>9</v>
      </c>
      <c r="B20" s="46" t="s">
        <v>8</v>
      </c>
      <c r="C20" s="46">
        <v>8</v>
      </c>
      <c r="D20" s="45">
        <v>3166.68</v>
      </c>
      <c r="E20" s="34" t="e">
        <f>AD20+AJ20+AP20+AV20+BB20+BH20+BN20+BT20+BZ20+CF20+CL20+CT20+CZ20+DF20+DL20+DR20+DX20+ED20+#REF!+#REF!+#REF!</f>
        <v>#REF!</v>
      </c>
      <c r="F20" s="35">
        <f>[2]год!$K$20</f>
        <v>15.670270000000073</v>
      </c>
      <c r="G20" s="35">
        <v>2.82775</v>
      </c>
      <c r="H20" s="36">
        <f>D20*5.44*12/1000</f>
        <v>206.72087040000002</v>
      </c>
      <c r="I20" s="36">
        <f>F20+G20+H20</f>
        <v>225.21889040000011</v>
      </c>
      <c r="J20" s="36" t="e">
        <f>AA20+AG20+AM20+AS20+AY20+BE20+BK20+BQ20+BW20+CC20+CI20+CP20+CW20+DC20+DI20+DO20+DU20+EA20+EG20+#REF!+#REF!</f>
        <v>#REF!</v>
      </c>
      <c r="K20" s="35">
        <f>R20+X20+AD20+AJ20+AP20+AV20+BB20+BH20+BN20+BT20+BZ20+CH20+CN20+CT20+CZ20+DF20+DL20+DR20+DX20+ED20+EF20</f>
        <v>0</v>
      </c>
      <c r="L20" s="35">
        <f>I20-K20</f>
        <v>225.21889040000011</v>
      </c>
      <c r="M20" s="34">
        <f>'[1]9 месяцев'!L20+'[1]4 квартал'!L20</f>
        <v>0</v>
      </c>
      <c r="N20" s="34">
        <f>'[1]9 месяцев'!M20+'[1]4 квартал'!M20</f>
        <v>0</v>
      </c>
      <c r="O20" s="34">
        <f>'[1]9 месяцев'!N20+'[1]4 квартал'!N20</f>
        <v>0</v>
      </c>
      <c r="P20" s="34">
        <f>'[1]9 месяцев'!O20+'[1]4 квартал'!O20</f>
        <v>0</v>
      </c>
      <c r="Q20" s="34">
        <f>'[1]9 месяцев'!P20+'[1]4 квартал'!P20</f>
        <v>0</v>
      </c>
      <c r="R20" s="34">
        <f>'[1]9 месяцев'!Q20+'[1]4 квартал'!Q20</f>
        <v>0</v>
      </c>
      <c r="S20" s="34">
        <f>'[1]9 месяцев'!R20+'[1]4 квартал'!R20</f>
        <v>0</v>
      </c>
      <c r="T20" s="34">
        <f>'[1]9 месяцев'!S20+'[1]4 квартал'!S20</f>
        <v>0</v>
      </c>
      <c r="U20" s="34">
        <f>'[1]9 месяцев'!T20+'[1]4 квартал'!T20</f>
        <v>0</v>
      </c>
      <c r="V20" s="34">
        <f>'[1]9 месяцев'!U20+'[1]4 квартал'!U20</f>
        <v>0</v>
      </c>
      <c r="W20" s="34">
        <f>'[1]9 месяцев'!V20+'[1]4 квартал'!V20</f>
        <v>0</v>
      </c>
      <c r="X20" s="34">
        <f>'[1]9 месяцев'!W20+'[1]4 квартал'!W20</f>
        <v>0</v>
      </c>
      <c r="Y20" s="34">
        <f>'[1]9 месяцев'!X20+'[1]4 квартал'!X20</f>
        <v>0</v>
      </c>
      <c r="Z20" s="34">
        <f>'[1]9 месяцев'!Y20+'[1]4 квартал'!Y20</f>
        <v>0</v>
      </c>
      <c r="AA20" s="34">
        <f>'[1]9 месяцев'!Z20+'[1]4 квартал'!Z20</f>
        <v>0</v>
      </c>
      <c r="AB20" s="34">
        <f>'[1]9 месяцев'!AA20+'[1]4 квартал'!AA20</f>
        <v>0</v>
      </c>
      <c r="AC20" s="34">
        <f>'[1]9 месяцев'!AB20+'[1]4 квартал'!AB20</f>
        <v>0</v>
      </c>
      <c r="AD20" s="34">
        <f>'[1]9 месяцев'!AC20+'[1]4 квартал'!AC20</f>
        <v>0</v>
      </c>
      <c r="AE20" s="34">
        <f>'[1]9 месяцев'!AD20+'[1]4 квартал'!AD20</f>
        <v>0</v>
      </c>
      <c r="AF20" s="34">
        <f>'[1]9 месяцев'!AE20+'[1]4 квартал'!AE20</f>
        <v>0</v>
      </c>
      <c r="AG20" s="34">
        <f>'[1]9 месяцев'!AF20+'[1]4 квартал'!AF20</f>
        <v>0</v>
      </c>
      <c r="AH20" s="34">
        <f>'[1]9 месяцев'!AG20+'[1]4 квартал'!AG20</f>
        <v>0</v>
      </c>
      <c r="AI20" s="34">
        <f>'[1]9 месяцев'!AH20+'[1]4 квартал'!AH20</f>
        <v>0</v>
      </c>
      <c r="AJ20" s="34">
        <f>'[1]9 месяцев'!AI20+'[1]4 квартал'!AI20</f>
        <v>0</v>
      </c>
      <c r="AK20" s="34">
        <f>'[1]9 месяцев'!AJ20+'[1]4 квартал'!AJ20</f>
        <v>0</v>
      </c>
      <c r="AL20" s="34">
        <f>'[1]9 месяцев'!AK20+'[1]4 квартал'!AK20</f>
        <v>0</v>
      </c>
      <c r="AM20" s="34">
        <f>'[1]9 месяцев'!AL20+'[1]4 квартал'!AL20</f>
        <v>0</v>
      </c>
      <c r="AN20" s="34">
        <f>'[1]9 месяцев'!AM20+'[1]4 квартал'!AM20</f>
        <v>0</v>
      </c>
      <c r="AO20" s="34">
        <f>'[1]9 месяцев'!AN20+'[1]4 квартал'!AN20</f>
        <v>0</v>
      </c>
      <c r="AP20" s="34">
        <f>'[1]9 месяцев'!AO20+'[1]4 квартал'!AO20</f>
        <v>0</v>
      </c>
      <c r="AQ20" s="34">
        <f>'[1]9 месяцев'!AP20+'[1]4 квартал'!AP20</f>
        <v>0</v>
      </c>
      <c r="AR20" s="34">
        <f>'[1]9 месяцев'!AQ20+'[1]4 квартал'!AQ20</f>
        <v>0</v>
      </c>
      <c r="AS20" s="34">
        <f>'[1]9 месяцев'!AR20+'[1]4 квартал'!AR20</f>
        <v>0</v>
      </c>
      <c r="AT20" s="34">
        <f>'[1]9 месяцев'!AS20+'[1]4 квартал'!AS20</f>
        <v>0</v>
      </c>
      <c r="AU20" s="34">
        <f>'[1]9 месяцев'!AT20+'[1]4 квартал'!AT20</f>
        <v>0</v>
      </c>
      <c r="AV20" s="34">
        <f>'[1]9 месяцев'!AU20+'[1]4 квартал'!AU20</f>
        <v>0</v>
      </c>
      <c r="AW20" s="34">
        <f>'[1]9 месяцев'!AV20+'[1]4 квартал'!AV20</f>
        <v>0</v>
      </c>
      <c r="AX20" s="34">
        <f>'[1]9 месяцев'!AW20+'[1]4 квартал'!AW20</f>
        <v>0</v>
      </c>
      <c r="AY20" s="34">
        <f>'[1]9 месяцев'!AX20+'[1]4 квартал'!AX20</f>
        <v>0</v>
      </c>
      <c r="AZ20" s="34">
        <f>'[1]9 месяцев'!AY20+'[1]4 квартал'!AY20</f>
        <v>0</v>
      </c>
      <c r="BA20" s="34">
        <f>'[1]9 месяцев'!AZ20+'[1]4 квартал'!AZ20</f>
        <v>0</v>
      </c>
      <c r="BB20" s="34">
        <f>'[1]9 месяцев'!BA20+'[1]4 квартал'!BA20</f>
        <v>0</v>
      </c>
      <c r="BC20" s="34">
        <f>'[1]9 месяцев'!BB20+'[1]4 квартал'!BB20</f>
        <v>0</v>
      </c>
      <c r="BD20" s="34">
        <f>'[1]9 месяцев'!BC20+'[1]4 квартал'!BC20</f>
        <v>0</v>
      </c>
      <c r="BE20" s="34">
        <f>'[1]9 месяцев'!BD20+'[1]4 квартал'!BD20</f>
        <v>0</v>
      </c>
      <c r="BF20" s="34">
        <f>'[1]9 месяцев'!BE20+'[1]4 квартал'!BE20</f>
        <v>0</v>
      </c>
      <c r="BG20" s="34">
        <f>'[1]9 месяцев'!BF20+'[1]4 квартал'!BF20</f>
        <v>0</v>
      </c>
      <c r="BH20" s="34">
        <f>'[1]9 месяцев'!BG20+'[1]4 квартал'!BG20</f>
        <v>0</v>
      </c>
      <c r="BI20" s="34">
        <f>'[1]9 месяцев'!BH20+'[1]4 квартал'!BH20</f>
        <v>0</v>
      </c>
      <c r="BJ20" s="34">
        <f>'[1]9 месяцев'!BI20+'[1]4 квартал'!BI20</f>
        <v>0</v>
      </c>
      <c r="BK20" s="34">
        <f>'[1]9 месяцев'!BJ20+'[1]4 квартал'!BJ20</f>
        <v>0</v>
      </c>
      <c r="BL20" s="34">
        <f>'[1]9 месяцев'!BK20+'[1]4 квартал'!BK20</f>
        <v>0</v>
      </c>
      <c r="BM20" s="34">
        <f>'[1]9 месяцев'!BL20+'[1]4 квартал'!BL20</f>
        <v>0</v>
      </c>
      <c r="BN20" s="34">
        <f>'[1]9 месяцев'!BM20+'[1]4 квартал'!BM20</f>
        <v>0</v>
      </c>
      <c r="BO20" s="34">
        <f>'[1]9 месяцев'!BN20+'[1]4 квартал'!BN20</f>
        <v>0</v>
      </c>
      <c r="BP20" s="34">
        <f>'[1]9 месяцев'!BO20+'[1]4 квартал'!BO20</f>
        <v>0</v>
      </c>
      <c r="BQ20" s="34">
        <f>'[1]9 месяцев'!BP20+'[1]4 квартал'!BP20</f>
        <v>0</v>
      </c>
      <c r="BR20" s="34">
        <f>'[1]9 месяцев'!BQ20+'[1]4 квартал'!BQ20</f>
        <v>0</v>
      </c>
      <c r="BS20" s="34">
        <f>'[1]9 месяцев'!BR20+'[1]4 квартал'!BR20</f>
        <v>0</v>
      </c>
      <c r="BT20" s="34">
        <f>'[1]9 месяцев'!BS20+'[1]4 квартал'!BS20</f>
        <v>0</v>
      </c>
      <c r="BU20" s="34">
        <f>'[1]9 месяцев'!BT20+'[1]4 квартал'!BT20</f>
        <v>0</v>
      </c>
      <c r="BV20" s="34">
        <f>'[1]9 месяцев'!BU20+'[1]4 квартал'!BU20</f>
        <v>0</v>
      </c>
      <c r="BW20" s="34">
        <f>'[1]9 месяцев'!BV20+'[1]4 квартал'!BV20</f>
        <v>0</v>
      </c>
      <c r="BX20" s="34">
        <f>'[1]9 месяцев'!BW20+'[1]4 квартал'!BW20</f>
        <v>0</v>
      </c>
      <c r="BY20" s="34">
        <f>'[1]9 месяцев'!BX20+'[1]4 квартал'!BX20</f>
        <v>0</v>
      </c>
      <c r="BZ20" s="34">
        <f>'[1]9 месяцев'!BY20+'[1]4 квартал'!BY20</f>
        <v>0</v>
      </c>
      <c r="CA20" s="34">
        <f>'[1]9 месяцев'!BZ20+'[1]4 квартал'!BZ20</f>
        <v>0</v>
      </c>
      <c r="CB20" s="34">
        <f>'[1]9 месяцев'!CA20+'[1]4 квартал'!CA20</f>
        <v>0</v>
      </c>
      <c r="CC20" s="34">
        <f>'[1]9 месяцев'!CB20+'[1]4 квартал'!CB20</f>
        <v>0</v>
      </c>
      <c r="CD20" s="34">
        <f>'[1]9 месяцев'!CC20+'[1]4 квартал'!CC20</f>
        <v>0</v>
      </c>
      <c r="CE20" s="34">
        <f>'[1]9 месяцев'!CD20+'[1]4 квартал'!CD20</f>
        <v>0</v>
      </c>
      <c r="CF20" s="34">
        <f>'[1]9 месяцев'!CE20+'[1]4 квартал'!CE20</f>
        <v>0</v>
      </c>
      <c r="CG20" s="34">
        <f>'[1]9 месяцев'!CF20+'[1]4 квартал'!CF20</f>
        <v>0</v>
      </c>
      <c r="CH20" s="34">
        <f>'[1]9 месяцев'!CG20+'[1]4 квартал'!CG20</f>
        <v>0</v>
      </c>
      <c r="CI20" s="34">
        <f>'[1]9 месяцев'!CH20+'[1]4 квартал'!CH20</f>
        <v>0</v>
      </c>
      <c r="CJ20" s="34">
        <f>'[1]9 месяцев'!CI20+'[1]4 квартал'!CI20</f>
        <v>0</v>
      </c>
      <c r="CK20" s="34">
        <f>'[1]9 месяцев'!CJ20+'[1]4 квартал'!CJ20</f>
        <v>0</v>
      </c>
      <c r="CL20" s="34">
        <f>'[1]9 месяцев'!CK20+'[1]4 квартал'!CK20</f>
        <v>0</v>
      </c>
      <c r="CM20" s="34">
        <f>'[1]9 месяцев'!CL20+'[1]4 квартал'!CL20</f>
        <v>0</v>
      </c>
      <c r="CN20" s="34">
        <f>'[1]9 месяцев'!CM20+'[1]4 квартал'!CM20</f>
        <v>0</v>
      </c>
      <c r="CO20" s="34">
        <f>'[1]9 месяцев'!CN20+'[1]4 квартал'!CN20</f>
        <v>0</v>
      </c>
      <c r="CP20" s="34">
        <f>'[1]9 месяцев'!CO20+'[1]4 квартал'!CO20</f>
        <v>0</v>
      </c>
      <c r="CQ20" s="34">
        <f>'[1]9 месяцев'!CP20+'[1]4 квартал'!CP20</f>
        <v>0</v>
      </c>
      <c r="CR20" s="34">
        <f>'[1]9 месяцев'!CQ20+'[1]4 квартал'!CQ20</f>
        <v>0</v>
      </c>
      <c r="CS20" s="34">
        <f>'[1]9 месяцев'!CR20+'[1]4 квартал'!CR20</f>
        <v>0</v>
      </c>
      <c r="CT20" s="34">
        <f>'[1]9 месяцев'!CS20+'[1]4 квартал'!CS20</f>
        <v>0</v>
      </c>
      <c r="CU20" s="34">
        <f>'[1]9 месяцев'!CT20+'[1]4 квартал'!CT20</f>
        <v>0</v>
      </c>
      <c r="CV20" s="34">
        <f>'[1]9 месяцев'!CU20+'[1]4 квартал'!CU20</f>
        <v>0</v>
      </c>
      <c r="CW20" s="34">
        <f>'[1]9 месяцев'!CV20+'[1]4 квартал'!CV20</f>
        <v>0</v>
      </c>
      <c r="CX20" s="34">
        <f>'[1]9 месяцев'!CW20+'[1]4 квартал'!CW20</f>
        <v>0</v>
      </c>
      <c r="CY20" s="34">
        <f>'[1]9 месяцев'!CX20+'[1]4 квартал'!CX20</f>
        <v>0</v>
      </c>
      <c r="CZ20" s="34">
        <f>'[1]9 месяцев'!CY20+'[1]4 квартал'!CY20</f>
        <v>0</v>
      </c>
      <c r="DA20" s="34">
        <f>'[1]9 месяцев'!CZ20+'[1]4 квартал'!CZ20</f>
        <v>0</v>
      </c>
      <c r="DB20" s="34">
        <f>'[1]9 месяцев'!DA20+'[1]4 квартал'!DA20</f>
        <v>0</v>
      </c>
      <c r="DC20" s="34">
        <f>'[1]9 месяцев'!DB20+'[1]4 квартал'!DB20</f>
        <v>0</v>
      </c>
      <c r="DD20" s="34">
        <f>'[1]9 месяцев'!DC20+'[1]4 квартал'!DC20</f>
        <v>0</v>
      </c>
      <c r="DE20" s="34">
        <f>'[1]9 месяцев'!DD20+'[1]4 квартал'!DD20</f>
        <v>0</v>
      </c>
      <c r="DF20" s="34">
        <f>'[1]9 месяцев'!DE20+'[1]4 квартал'!DE20</f>
        <v>0</v>
      </c>
      <c r="DG20" s="34">
        <f>'[1]9 месяцев'!DF20+'[1]4 квартал'!DF20</f>
        <v>0</v>
      </c>
      <c r="DH20" s="34">
        <f>'[1]9 месяцев'!DG20+'[1]4 квартал'!DG20</f>
        <v>0</v>
      </c>
      <c r="DI20" s="34">
        <f>'[1]9 месяцев'!DH20+'[1]4 квартал'!DH20</f>
        <v>0</v>
      </c>
      <c r="DJ20" s="34">
        <f>'[1]9 месяцев'!DI20+'[1]4 квартал'!DI20</f>
        <v>0</v>
      </c>
      <c r="DK20" s="34">
        <f>'[1]9 месяцев'!DJ20+'[1]4 квартал'!DJ20</f>
        <v>0</v>
      </c>
      <c r="DL20" s="34">
        <f>'[1]9 месяцев'!DK20+'[1]4 квартал'!DK20</f>
        <v>0</v>
      </c>
      <c r="DM20" s="34">
        <f>'[1]9 месяцев'!DL20+'[1]4 квартал'!DL20</f>
        <v>0</v>
      </c>
      <c r="DN20" s="34">
        <f>'[1]9 месяцев'!DM20+'[1]4 квартал'!DM20</f>
        <v>0</v>
      </c>
      <c r="DO20" s="34">
        <f>'[1]9 месяцев'!DN20+'[1]4 квартал'!DN20</f>
        <v>0</v>
      </c>
      <c r="DP20" s="34">
        <f>'[1]9 месяцев'!DO20+'[1]4 квартал'!DO20</f>
        <v>0</v>
      </c>
      <c r="DQ20" s="34">
        <f>'[1]9 месяцев'!DP20+'[1]4 квартал'!DP20</f>
        <v>0</v>
      </c>
      <c r="DR20" s="34">
        <f>'[1]9 месяцев'!DQ20+'[1]4 квартал'!DQ20</f>
        <v>0</v>
      </c>
      <c r="DS20" s="34">
        <f>'[1]9 месяцев'!DR20+'[1]4 квартал'!DR20</f>
        <v>0</v>
      </c>
      <c r="DT20" s="34">
        <f>'[1]9 месяцев'!DS20+'[1]4 квартал'!DS20</f>
        <v>0</v>
      </c>
      <c r="DU20" s="34">
        <f>'[1]9 месяцев'!DT20+'[1]4 квартал'!DT20</f>
        <v>0</v>
      </c>
      <c r="DV20" s="34">
        <f>'[1]9 месяцев'!DU20+'[1]4 квартал'!DU20</f>
        <v>0</v>
      </c>
      <c r="DW20" s="34">
        <f>'[1]9 месяцев'!DV20+'[1]4 квартал'!DV20</f>
        <v>0</v>
      </c>
      <c r="DX20" s="34">
        <f>'[1]9 месяцев'!DW20+'[1]4 квартал'!DW20</f>
        <v>0</v>
      </c>
      <c r="DY20" s="34">
        <f>'[1]9 месяцев'!DX20+'[1]4 квартал'!DX20</f>
        <v>0</v>
      </c>
      <c r="DZ20" s="34">
        <f>'[1]9 месяцев'!DY20+'[1]4 квартал'!DY20</f>
        <v>0</v>
      </c>
      <c r="EA20" s="34">
        <f>'[1]9 месяцев'!DZ20+'[1]4 квартал'!DZ20</f>
        <v>0</v>
      </c>
      <c r="EB20" s="34">
        <f>'[1]9 месяцев'!EA20+'[1]4 квартал'!EA20</f>
        <v>0</v>
      </c>
      <c r="EC20" s="34">
        <f>'[1]9 месяцев'!EB20+'[1]4 квартал'!EB20</f>
        <v>0</v>
      </c>
      <c r="ED20" s="34">
        <f>'[1]9 месяцев'!EC20+'[1]4 квартал'!EC20</f>
        <v>0</v>
      </c>
      <c r="EE20" s="34">
        <v>225.22</v>
      </c>
      <c r="EF20" s="34">
        <f>'[1]9 месяцев'!EE20+'[1]4 квартал'!EE20</f>
        <v>0</v>
      </c>
      <c r="EG20" s="34"/>
      <c r="EH20" s="33">
        <f>I20-O20-U20-AA20-AG20-AM20-AS20-AY20-BE20-BK20-BQ20-BW20-CD20-CK20-CQ20-CW20-DC20-DI20-DO20-DU20-EA20-EE20</f>
        <v>-1.1095999998929074E-3</v>
      </c>
      <c r="EI20" s="32">
        <v>1</v>
      </c>
      <c r="EJ20" s="32" t="s">
        <v>18</v>
      </c>
      <c r="EK20" s="32"/>
      <c r="EL20" s="32"/>
      <c r="EM20" s="32"/>
      <c r="EN20" s="32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</row>
    <row r="21" spans="1:240" s="7" customFormat="1" ht="15.75">
      <c r="A21" s="43">
        <v>10</v>
      </c>
      <c r="B21" s="46" t="s">
        <v>8</v>
      </c>
      <c r="C21" s="46">
        <v>14</v>
      </c>
      <c r="D21" s="45">
        <v>2467.6</v>
      </c>
      <c r="E21" s="34" t="e">
        <f>AD21+AJ21+AP21+AV21+BB21+BH21+BN21+BT21+BZ21+CF21+CL21+CT21+CZ21+DF21+DL21+DR21+DX21+ED21+#REF!+#REF!+#REF!</f>
        <v>#REF!</v>
      </c>
      <c r="F21" s="35">
        <f>[2]год!$K$21</f>
        <v>-192.35470999999998</v>
      </c>
      <c r="G21" s="35">
        <f>2.20349+120.59286</f>
        <v>122.79635</v>
      </c>
      <c r="H21" s="36">
        <f>D21*5.44*12/1000</f>
        <v>161.08492800000002</v>
      </c>
      <c r="I21" s="36">
        <f>F21+G21+H21</f>
        <v>91.52656800000004</v>
      </c>
      <c r="J21" s="36" t="e">
        <f>AA21+AG21+AM21+AS21+AY21+BE21+BK21+BQ21+BW21+CC21+CI21+CP21+CW21+DC21+DI21+DO21+DU21+EA21+EG21+#REF!+#REF!</f>
        <v>#REF!</v>
      </c>
      <c r="K21" s="35">
        <f>R21+X21+AD21+AJ21+AP21+AV21+BB21+BH21+BN21+BT21+BZ21+CH21+CN21+CT21+CZ21+DF21+DL21+DR21+DX21+ED21+EF21</f>
        <v>0</v>
      </c>
      <c r="L21" s="35">
        <f>I21-K21</f>
        <v>91.52656800000004</v>
      </c>
      <c r="M21" s="34">
        <f>'[1]9 месяцев'!L21+'[1]4 квартал'!L21</f>
        <v>0</v>
      </c>
      <c r="N21" s="34">
        <f>'[1]9 месяцев'!M21+'[1]4 квартал'!M21</f>
        <v>0</v>
      </c>
      <c r="O21" s="34">
        <f>'[1]9 месяцев'!N21+'[1]4 квартал'!N21</f>
        <v>0</v>
      </c>
      <c r="P21" s="34">
        <f>'[1]9 месяцев'!O21+'[1]4 квартал'!O21</f>
        <v>0</v>
      </c>
      <c r="Q21" s="34">
        <f>'[1]9 месяцев'!P21+'[1]4 квартал'!P21</f>
        <v>0</v>
      </c>
      <c r="R21" s="34">
        <f>'[1]9 месяцев'!Q21+'[1]4 квартал'!Q21</f>
        <v>0</v>
      </c>
      <c r="S21" s="34">
        <f>'[1]9 месяцев'!R21+'[1]4 квартал'!R21</f>
        <v>0</v>
      </c>
      <c r="T21" s="34">
        <f>'[1]9 месяцев'!S21+'[1]4 квартал'!S21</f>
        <v>0</v>
      </c>
      <c r="U21" s="34">
        <f>'[1]9 месяцев'!T21+'[1]4 квартал'!T21</f>
        <v>0</v>
      </c>
      <c r="V21" s="34">
        <f>'[1]9 месяцев'!U21+'[1]4 квартал'!U21</f>
        <v>0</v>
      </c>
      <c r="W21" s="34">
        <f>'[1]9 месяцев'!V21+'[1]4 квартал'!V21</f>
        <v>0</v>
      </c>
      <c r="X21" s="34">
        <f>'[1]9 месяцев'!W21+'[1]4 квартал'!W21</f>
        <v>0</v>
      </c>
      <c r="Y21" s="34">
        <f>'[1]9 месяцев'!X21+'[1]4 квартал'!X21</f>
        <v>0</v>
      </c>
      <c r="Z21" s="34">
        <f>'[1]9 месяцев'!Y21+'[1]4 квартал'!Y21</f>
        <v>0</v>
      </c>
      <c r="AA21" s="34">
        <f>'[1]9 месяцев'!Z21+'[1]4 квартал'!Z21</f>
        <v>0</v>
      </c>
      <c r="AB21" s="34">
        <f>'[1]9 месяцев'!AA21+'[1]4 квартал'!AA21</f>
        <v>0</v>
      </c>
      <c r="AC21" s="34">
        <f>'[1]9 месяцев'!AB21+'[1]4 квартал'!AB21</f>
        <v>0</v>
      </c>
      <c r="AD21" s="34">
        <f>'[1]9 месяцев'!AC21+'[1]4 квартал'!AC21</f>
        <v>0</v>
      </c>
      <c r="AE21" s="34">
        <f>'[1]9 месяцев'!AD21+'[1]4 квартал'!AD21</f>
        <v>0</v>
      </c>
      <c r="AF21" s="34">
        <f>'[1]9 месяцев'!AE21+'[1]4 квартал'!AE21</f>
        <v>0</v>
      </c>
      <c r="AG21" s="34">
        <f>'[1]9 месяцев'!AF21+'[1]4 квартал'!AF21</f>
        <v>0</v>
      </c>
      <c r="AH21" s="34">
        <f>'[1]9 месяцев'!AG21+'[1]4 квартал'!AG21</f>
        <v>0</v>
      </c>
      <c r="AI21" s="34">
        <f>'[1]9 месяцев'!AH21+'[1]4 квартал'!AH21</f>
        <v>0</v>
      </c>
      <c r="AJ21" s="34">
        <f>'[1]9 месяцев'!AI21+'[1]4 квартал'!AI21</f>
        <v>0</v>
      </c>
      <c r="AK21" s="34">
        <f>'[1]9 месяцев'!AJ21+'[1]4 квартал'!AJ21</f>
        <v>0</v>
      </c>
      <c r="AL21" s="34">
        <f>'[1]9 месяцев'!AK21+'[1]4 квартал'!AK21</f>
        <v>0</v>
      </c>
      <c r="AM21" s="34">
        <f>'[1]9 месяцев'!AL21+'[1]4 квартал'!AL21</f>
        <v>0</v>
      </c>
      <c r="AN21" s="34">
        <f>'[1]9 месяцев'!AM21+'[1]4 квартал'!AM21</f>
        <v>0</v>
      </c>
      <c r="AO21" s="34">
        <f>'[1]9 месяцев'!AN21+'[1]4 квартал'!AN21</f>
        <v>0</v>
      </c>
      <c r="AP21" s="34">
        <f>'[1]9 месяцев'!AO21+'[1]4 квартал'!AO21</f>
        <v>0</v>
      </c>
      <c r="AQ21" s="34">
        <f>'[1]9 месяцев'!AP21+'[1]4 квартал'!AP21</f>
        <v>0</v>
      </c>
      <c r="AR21" s="34">
        <f>'[1]9 месяцев'!AQ21+'[1]4 квартал'!AQ21</f>
        <v>0</v>
      </c>
      <c r="AS21" s="34">
        <f>'[1]9 месяцев'!AR21+'[1]4 квартал'!AR21</f>
        <v>0</v>
      </c>
      <c r="AT21" s="34">
        <f>'[1]9 месяцев'!AS21+'[1]4 квартал'!AS21</f>
        <v>0</v>
      </c>
      <c r="AU21" s="34">
        <f>'[1]9 месяцев'!AT21+'[1]4 квартал'!AT21</f>
        <v>0</v>
      </c>
      <c r="AV21" s="34">
        <f>'[1]9 месяцев'!AU21+'[1]4 квартал'!AU21</f>
        <v>0</v>
      </c>
      <c r="AW21" s="34">
        <f>'[1]9 месяцев'!AV21+'[1]4 квартал'!AV21</f>
        <v>0</v>
      </c>
      <c r="AX21" s="34">
        <f>'[1]9 месяцев'!AW21+'[1]4 квартал'!AW21</f>
        <v>0</v>
      </c>
      <c r="AY21" s="34">
        <f>'[1]9 месяцев'!AX21+'[1]4 квартал'!AX21</f>
        <v>0</v>
      </c>
      <c r="AZ21" s="34">
        <f>'[1]9 месяцев'!AY21+'[1]4 квартал'!AY21</f>
        <v>0</v>
      </c>
      <c r="BA21" s="34">
        <f>'[1]9 месяцев'!AZ21+'[1]4 квартал'!AZ21</f>
        <v>0</v>
      </c>
      <c r="BB21" s="34">
        <f>'[1]9 месяцев'!BA21+'[1]4 квартал'!BA21</f>
        <v>0</v>
      </c>
      <c r="BC21" s="34">
        <f>'[1]9 месяцев'!BB21+'[1]4 квартал'!BB21</f>
        <v>0</v>
      </c>
      <c r="BD21" s="34">
        <f>'[1]9 месяцев'!BC21+'[1]4 квартал'!BC21</f>
        <v>0</v>
      </c>
      <c r="BE21" s="34">
        <f>'[1]9 месяцев'!BD21+'[1]4 квартал'!BD21</f>
        <v>0</v>
      </c>
      <c r="BF21" s="34">
        <f>'[1]9 месяцев'!BE21+'[1]4 квартал'!BE21</f>
        <v>0</v>
      </c>
      <c r="BG21" s="34">
        <f>'[1]9 месяцев'!BF21+'[1]4 квартал'!BF21</f>
        <v>0</v>
      </c>
      <c r="BH21" s="34">
        <f>'[1]9 месяцев'!BG21+'[1]4 квартал'!BG21</f>
        <v>0</v>
      </c>
      <c r="BI21" s="34">
        <f>'[1]9 месяцев'!BH21+'[1]4 квартал'!BH21</f>
        <v>0</v>
      </c>
      <c r="BJ21" s="34">
        <f>'[1]9 месяцев'!BI21+'[1]4 квартал'!BI21</f>
        <v>0</v>
      </c>
      <c r="BK21" s="34">
        <f>'[1]9 месяцев'!BJ21+'[1]4 квартал'!BJ21</f>
        <v>0</v>
      </c>
      <c r="BL21" s="34">
        <f>'[1]9 месяцев'!BK21+'[1]4 квартал'!BK21</f>
        <v>0</v>
      </c>
      <c r="BM21" s="34">
        <f>'[1]9 месяцев'!BL21+'[1]4 квартал'!BL21</f>
        <v>0</v>
      </c>
      <c r="BN21" s="34">
        <f>'[1]9 месяцев'!BM21+'[1]4 квартал'!BM21</f>
        <v>0</v>
      </c>
      <c r="BO21" s="34">
        <f>'[1]9 месяцев'!BN21+'[1]4 квартал'!BN21</f>
        <v>0</v>
      </c>
      <c r="BP21" s="34">
        <f>'[1]9 месяцев'!BO21+'[1]4 квартал'!BO21</f>
        <v>0</v>
      </c>
      <c r="BQ21" s="34">
        <f>'[1]9 месяцев'!BP21+'[1]4 квартал'!BP21</f>
        <v>0</v>
      </c>
      <c r="BR21" s="34">
        <f>'[1]9 месяцев'!BQ21+'[1]4 квартал'!BQ21</f>
        <v>0</v>
      </c>
      <c r="BS21" s="34">
        <f>'[1]9 месяцев'!BR21+'[1]4 квартал'!BR21</f>
        <v>0</v>
      </c>
      <c r="BT21" s="34">
        <f>'[1]9 месяцев'!BS21+'[1]4 квартал'!BS21</f>
        <v>0</v>
      </c>
      <c r="BU21" s="34">
        <f>'[1]9 месяцев'!BT21+'[1]4 квартал'!BT21</f>
        <v>0</v>
      </c>
      <c r="BV21" s="34">
        <f>'[1]9 месяцев'!BU21+'[1]4 квартал'!BU21</f>
        <v>0</v>
      </c>
      <c r="BW21" s="34">
        <f>'[1]9 месяцев'!BV21+'[1]4 квартал'!BV21</f>
        <v>0</v>
      </c>
      <c r="BX21" s="34">
        <f>'[1]9 месяцев'!BW21+'[1]4 квартал'!BW21</f>
        <v>0</v>
      </c>
      <c r="BY21" s="34">
        <f>'[1]9 месяцев'!BX21+'[1]4 квартал'!BX21</f>
        <v>0</v>
      </c>
      <c r="BZ21" s="34">
        <f>'[1]9 месяцев'!BY21+'[1]4 квартал'!BY21</f>
        <v>0</v>
      </c>
      <c r="CA21" s="34">
        <f>'[1]9 месяцев'!BZ21+'[1]4 квартал'!BZ21</f>
        <v>0</v>
      </c>
      <c r="CB21" s="34">
        <f>'[1]9 месяцев'!CA21+'[1]4 квартал'!CA21</f>
        <v>0</v>
      </c>
      <c r="CC21" s="34">
        <f>'[1]9 месяцев'!CB21+'[1]4 квартал'!CB21</f>
        <v>0</v>
      </c>
      <c r="CD21" s="34">
        <f>'[1]9 месяцев'!CC21+'[1]4 квартал'!CC21</f>
        <v>0</v>
      </c>
      <c r="CE21" s="34">
        <f>'[1]9 месяцев'!CD21+'[1]4 квартал'!CD21</f>
        <v>0</v>
      </c>
      <c r="CF21" s="34">
        <f>'[1]9 месяцев'!CE21+'[1]4 квартал'!CE21</f>
        <v>0</v>
      </c>
      <c r="CG21" s="34">
        <f>'[1]9 месяцев'!CF21+'[1]4 квартал'!CF21</f>
        <v>0</v>
      </c>
      <c r="CH21" s="34">
        <f>'[1]9 месяцев'!CG21+'[1]4 квартал'!CG21</f>
        <v>0</v>
      </c>
      <c r="CI21" s="34">
        <f>'[1]9 месяцев'!CH21+'[1]4 квартал'!CH21</f>
        <v>0</v>
      </c>
      <c r="CJ21" s="34">
        <f>'[1]9 месяцев'!CI21+'[1]4 квартал'!CI21</f>
        <v>0</v>
      </c>
      <c r="CK21" s="34">
        <f>'[1]9 месяцев'!CJ21+'[1]4 квартал'!CJ21</f>
        <v>0</v>
      </c>
      <c r="CL21" s="34">
        <f>'[1]9 месяцев'!CK21+'[1]4 квартал'!CK21</f>
        <v>0</v>
      </c>
      <c r="CM21" s="34">
        <f>'[1]9 месяцев'!CL21+'[1]4 квартал'!CL21</f>
        <v>0</v>
      </c>
      <c r="CN21" s="34">
        <f>'[1]9 месяцев'!CM21+'[1]4 квартал'!CM21</f>
        <v>0</v>
      </c>
      <c r="CO21" s="34">
        <f>'[1]9 месяцев'!CN21+'[1]4 квартал'!CN21</f>
        <v>0</v>
      </c>
      <c r="CP21" s="34">
        <f>'[1]9 месяцев'!CO21+'[1]4 квартал'!CO21</f>
        <v>0</v>
      </c>
      <c r="CQ21" s="34">
        <f>'[1]9 месяцев'!CP21+'[1]4 квартал'!CP21</f>
        <v>0</v>
      </c>
      <c r="CR21" s="34">
        <f>'[1]9 месяцев'!CQ21+'[1]4 квартал'!CQ21</f>
        <v>0</v>
      </c>
      <c r="CS21" s="34">
        <f>'[1]9 месяцев'!CR21+'[1]4 квартал'!CR21</f>
        <v>0</v>
      </c>
      <c r="CT21" s="34">
        <f>'[1]9 месяцев'!CS21+'[1]4 квартал'!CS21</f>
        <v>0</v>
      </c>
      <c r="CU21" s="34">
        <f>'[1]9 месяцев'!CT21+'[1]4 квартал'!CT21</f>
        <v>0</v>
      </c>
      <c r="CV21" s="34">
        <f>'[1]9 месяцев'!CU21+'[1]4 квартал'!CU21</f>
        <v>0</v>
      </c>
      <c r="CW21" s="34">
        <f>'[1]9 месяцев'!CV21+'[1]4 квартал'!CV21</f>
        <v>0</v>
      </c>
      <c r="CX21" s="34">
        <f>'[1]9 месяцев'!CW21+'[1]4 квартал'!CW21</f>
        <v>0</v>
      </c>
      <c r="CY21" s="34">
        <f>'[1]9 месяцев'!CX21+'[1]4 квартал'!CX21</f>
        <v>0</v>
      </c>
      <c r="CZ21" s="34">
        <f>'[1]9 месяцев'!CY21+'[1]4 квартал'!CY21</f>
        <v>0</v>
      </c>
      <c r="DA21" s="34">
        <f>'[1]9 месяцев'!CZ21+'[1]4 квартал'!CZ21</f>
        <v>0</v>
      </c>
      <c r="DB21" s="34">
        <f>'[1]9 месяцев'!DA21+'[1]4 квартал'!DA21</f>
        <v>0</v>
      </c>
      <c r="DC21" s="34">
        <f>'[1]9 месяцев'!DB21+'[1]4 квартал'!DB21</f>
        <v>0</v>
      </c>
      <c r="DD21" s="34">
        <f>'[1]9 месяцев'!DC21+'[1]4 квартал'!DC21</f>
        <v>0</v>
      </c>
      <c r="DE21" s="34">
        <f>'[1]9 месяцев'!DD21+'[1]4 квартал'!DD21</f>
        <v>0</v>
      </c>
      <c r="DF21" s="34">
        <f>'[1]9 месяцев'!DE21+'[1]4 квартал'!DE21</f>
        <v>0</v>
      </c>
      <c r="DG21" s="34">
        <f>'[1]9 месяцев'!DF21+'[1]4 квартал'!DF21</f>
        <v>0</v>
      </c>
      <c r="DH21" s="34">
        <f>'[1]9 месяцев'!DG21+'[1]4 квартал'!DG21</f>
        <v>0</v>
      </c>
      <c r="DI21" s="34">
        <f>'[1]9 месяцев'!DH21+'[1]4 квартал'!DH21</f>
        <v>0</v>
      </c>
      <c r="DJ21" s="34">
        <f>'[1]9 месяцев'!DI21+'[1]4 квартал'!DI21</f>
        <v>0</v>
      </c>
      <c r="DK21" s="34">
        <f>'[1]9 месяцев'!DJ21+'[1]4 квартал'!DJ21</f>
        <v>0</v>
      </c>
      <c r="DL21" s="34">
        <f>'[1]9 месяцев'!DK21+'[1]4 квартал'!DK21</f>
        <v>0</v>
      </c>
      <c r="DM21" s="34">
        <f>'[1]9 месяцев'!DL21+'[1]4 квартал'!DL21</f>
        <v>0</v>
      </c>
      <c r="DN21" s="34">
        <f>'[1]9 месяцев'!DM21+'[1]4 квартал'!DM21</f>
        <v>0</v>
      </c>
      <c r="DO21" s="34">
        <f>'[1]9 месяцев'!DN21+'[1]4 квартал'!DN21</f>
        <v>0</v>
      </c>
      <c r="DP21" s="34">
        <f>'[1]9 месяцев'!DO21+'[1]4 квартал'!DO21</f>
        <v>0</v>
      </c>
      <c r="DQ21" s="34">
        <f>'[1]9 месяцев'!DP21+'[1]4 квартал'!DP21</f>
        <v>0</v>
      </c>
      <c r="DR21" s="34">
        <f>'[1]9 месяцев'!DQ21+'[1]4 квартал'!DQ21</f>
        <v>0</v>
      </c>
      <c r="DS21" s="34">
        <f>'[1]9 месяцев'!DR21+'[1]4 квартал'!DR21</f>
        <v>0</v>
      </c>
      <c r="DT21" s="34">
        <f>'[1]9 месяцев'!DS21+'[1]4 квартал'!DS21</f>
        <v>0</v>
      </c>
      <c r="DU21" s="34">
        <f>'[1]9 месяцев'!DT21+'[1]4 квартал'!DT21</f>
        <v>0</v>
      </c>
      <c r="DV21" s="34">
        <f>'[1]9 месяцев'!DU21+'[1]4 квартал'!DU21</f>
        <v>0</v>
      </c>
      <c r="DW21" s="34">
        <f>'[1]9 месяцев'!DV21+'[1]4 квартал'!DV21</f>
        <v>0</v>
      </c>
      <c r="DX21" s="34">
        <f>'[1]9 месяцев'!DW21+'[1]4 квартал'!DW21</f>
        <v>0</v>
      </c>
      <c r="DY21" s="34">
        <f>'[1]9 месяцев'!DX21+'[1]4 квартал'!DX21</f>
        <v>0</v>
      </c>
      <c r="DZ21" s="34">
        <f>'[1]9 месяцев'!DY21+'[1]4 квартал'!DY21</f>
        <v>0</v>
      </c>
      <c r="EA21" s="34">
        <f>'[1]9 месяцев'!DZ21+'[1]4 квартал'!DZ21</f>
        <v>0</v>
      </c>
      <c r="EB21" s="34">
        <f>'[1]9 месяцев'!EA21+'[1]4 квартал'!EA21</f>
        <v>0</v>
      </c>
      <c r="EC21" s="34">
        <f>'[1]9 месяцев'!EB21+'[1]4 квартал'!EB21</f>
        <v>0</v>
      </c>
      <c r="ED21" s="34">
        <f>'[1]9 месяцев'!EC21+'[1]4 квартал'!EC21</f>
        <v>0</v>
      </c>
      <c r="EE21" s="34">
        <v>91.53</v>
      </c>
      <c r="EF21" s="34">
        <f>'[1]9 месяцев'!EE21+'[1]4 квартал'!EE21</f>
        <v>0</v>
      </c>
      <c r="EG21" s="34"/>
      <c r="EH21" s="33">
        <f>I21-O21-U21-AA21-AG21-AM21-AS21-AY21-BE21-BK21-BQ21-BW21-CD21-CK21-CQ21-CW21-DC21-DI21-DO21-DU21-EA21-EE21</f>
        <v>-3.4319999999610218E-3</v>
      </c>
      <c r="EI21" s="32"/>
      <c r="EJ21" s="32" t="s">
        <v>1</v>
      </c>
      <c r="EK21" s="32"/>
      <c r="EL21" s="32"/>
      <c r="EM21" s="32"/>
      <c r="EN21" s="32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</row>
    <row r="22" spans="1:240" s="7" customFormat="1" ht="15.75">
      <c r="A22" s="43">
        <v>11</v>
      </c>
      <c r="B22" s="46" t="s">
        <v>8</v>
      </c>
      <c r="C22" s="46">
        <v>24</v>
      </c>
      <c r="D22" s="45">
        <v>2063.9</v>
      </c>
      <c r="E22" s="34">
        <v>148.41999999999999</v>
      </c>
      <c r="F22" s="35">
        <f>[2]год!$K$22</f>
        <v>-106.29507000000011</v>
      </c>
      <c r="G22" s="35">
        <v>1.843</v>
      </c>
      <c r="H22" s="36">
        <f>D22*5.44*12/1000</f>
        <v>134.73139200000003</v>
      </c>
      <c r="I22" s="36">
        <f>F22+G22+H22</f>
        <v>30.279321999999922</v>
      </c>
      <c r="J22" s="36" t="e">
        <f>AA22+AG22+AM22+AS22+AY22+BE22+BK22+BQ22+BW22+CC22+CI22+CP22+CW22+DC22+DI22+DO22+DU22+EA22+EG22+#REF!+#REF!</f>
        <v>#REF!</v>
      </c>
      <c r="K22" s="35">
        <f>R22+X22+AD22+AJ22+AP22+AV22+BB22+BH22+BN22+BT22+BZ22+CH22+CN22+CT22+CZ22+DF22+DL22+DR22+DX22+ED22+EF22</f>
        <v>0</v>
      </c>
      <c r="L22" s="35">
        <f>I22-K22</f>
        <v>30.279321999999922</v>
      </c>
      <c r="M22" s="34">
        <f>'[1]9 месяцев'!L22+'[1]4 квартал'!L22</f>
        <v>0</v>
      </c>
      <c r="N22" s="34">
        <f>'[1]9 месяцев'!M22+'[1]4 квартал'!M22</f>
        <v>0</v>
      </c>
      <c r="O22" s="34">
        <f>'[1]9 месяцев'!N22+'[1]4 квартал'!N22</f>
        <v>0</v>
      </c>
      <c r="P22" s="34">
        <f>'[1]9 месяцев'!O22+'[1]4 квартал'!O22</f>
        <v>0</v>
      </c>
      <c r="Q22" s="34">
        <f>'[1]9 месяцев'!P22+'[1]4 квартал'!P22</f>
        <v>0</v>
      </c>
      <c r="R22" s="34">
        <f>'[1]9 месяцев'!Q22+'[1]4 квартал'!Q22</f>
        <v>0</v>
      </c>
      <c r="S22" s="34">
        <f>'[1]9 месяцев'!R22+'[1]4 квартал'!R22</f>
        <v>0</v>
      </c>
      <c r="T22" s="34">
        <f>'[1]9 месяцев'!S22+'[1]4 квартал'!S22</f>
        <v>0</v>
      </c>
      <c r="U22" s="34">
        <f>'[1]9 месяцев'!T22+'[1]4 квартал'!T22</f>
        <v>0</v>
      </c>
      <c r="V22" s="34">
        <f>'[1]9 месяцев'!U22+'[1]4 квартал'!U22</f>
        <v>0</v>
      </c>
      <c r="W22" s="34">
        <f>'[1]9 месяцев'!V22+'[1]4 квартал'!V22</f>
        <v>0</v>
      </c>
      <c r="X22" s="34">
        <f>'[1]9 месяцев'!W22+'[1]4 квартал'!W22</f>
        <v>0</v>
      </c>
      <c r="Y22" s="34">
        <f>'[1]9 месяцев'!X22+'[1]4 квартал'!X22</f>
        <v>0</v>
      </c>
      <c r="Z22" s="34">
        <f>'[1]9 месяцев'!Y22+'[1]4 квартал'!Y22</f>
        <v>0</v>
      </c>
      <c r="AA22" s="34">
        <f>'[1]9 месяцев'!Z22+'[1]4 квартал'!Z22</f>
        <v>0</v>
      </c>
      <c r="AB22" s="34">
        <f>'[1]9 месяцев'!AA22+'[1]4 квартал'!AA22</f>
        <v>0</v>
      </c>
      <c r="AC22" s="34">
        <f>'[1]9 месяцев'!AB22+'[1]4 квартал'!AB22</f>
        <v>0</v>
      </c>
      <c r="AD22" s="34">
        <f>'[1]9 месяцев'!AC22+'[1]4 квартал'!AC22</f>
        <v>0</v>
      </c>
      <c r="AE22" s="34" t="s">
        <v>11</v>
      </c>
      <c r="AF22" s="34">
        <v>30</v>
      </c>
      <c r="AG22" s="34">
        <v>30.28</v>
      </c>
      <c r="AH22" s="34">
        <f>'[1]9 месяцев'!AG22+'[1]4 квартал'!AG22</f>
        <v>0</v>
      </c>
      <c r="AI22" s="34">
        <f>'[1]9 месяцев'!AH22+'[1]4 квартал'!AH22</f>
        <v>0</v>
      </c>
      <c r="AJ22" s="34">
        <f>'[1]9 месяцев'!AI22+'[1]4 квартал'!AI22</f>
        <v>0</v>
      </c>
      <c r="AK22" s="34">
        <f>'[1]9 месяцев'!AJ22+'[1]4 квартал'!AJ22</f>
        <v>0</v>
      </c>
      <c r="AL22" s="34">
        <f>'[1]9 месяцев'!AK22+'[1]4 квартал'!AK22</f>
        <v>0</v>
      </c>
      <c r="AM22" s="34">
        <f>'[1]9 месяцев'!AL22+'[1]4 квартал'!AL22</f>
        <v>0</v>
      </c>
      <c r="AN22" s="34">
        <f>'[1]9 месяцев'!AM22+'[1]4 квартал'!AM22</f>
        <v>0</v>
      </c>
      <c r="AO22" s="34">
        <f>'[1]9 месяцев'!AN22+'[1]4 квартал'!AN22</f>
        <v>0</v>
      </c>
      <c r="AP22" s="34">
        <f>'[1]9 месяцев'!AO22+'[1]4 квартал'!AO22</f>
        <v>0</v>
      </c>
      <c r="AQ22" s="34">
        <f>'[1]9 месяцев'!AP22+'[1]4 квартал'!AP22</f>
        <v>0</v>
      </c>
      <c r="AR22" s="34">
        <f>'[1]9 месяцев'!AQ22+'[1]4 квартал'!AQ22</f>
        <v>0</v>
      </c>
      <c r="AS22" s="34">
        <f>'[1]9 месяцев'!AR22+'[1]4 квартал'!AR22</f>
        <v>0</v>
      </c>
      <c r="AT22" s="34">
        <f>'[1]9 месяцев'!AS22+'[1]4 квартал'!AS22</f>
        <v>0</v>
      </c>
      <c r="AU22" s="34">
        <f>'[1]9 месяцев'!AT22+'[1]4 квартал'!AT22</f>
        <v>0</v>
      </c>
      <c r="AV22" s="34">
        <f>'[1]9 месяцев'!AU22+'[1]4 квартал'!AU22</f>
        <v>0</v>
      </c>
      <c r="AW22" s="34">
        <f>'[1]9 месяцев'!AV22+'[1]4 квартал'!AV22</f>
        <v>0</v>
      </c>
      <c r="AX22" s="34">
        <f>'[1]9 месяцев'!AW22+'[1]4 квартал'!AW22</f>
        <v>0</v>
      </c>
      <c r="AY22" s="34">
        <f>'[1]9 месяцев'!AX22+'[1]4 квартал'!AX22</f>
        <v>0</v>
      </c>
      <c r="AZ22" s="34">
        <f>'[1]9 месяцев'!AY22+'[1]4 квартал'!AY22</f>
        <v>0</v>
      </c>
      <c r="BA22" s="34">
        <f>'[1]9 месяцев'!AZ22+'[1]4 квартал'!AZ22</f>
        <v>0</v>
      </c>
      <c r="BB22" s="34">
        <f>'[1]9 месяцев'!BA22+'[1]4 квартал'!BA22</f>
        <v>0</v>
      </c>
      <c r="BC22" s="34">
        <f>'[1]9 месяцев'!BB22+'[1]4 квартал'!BB22</f>
        <v>0</v>
      </c>
      <c r="BD22" s="34">
        <f>'[1]9 месяцев'!BC22+'[1]4 квартал'!BC22</f>
        <v>0</v>
      </c>
      <c r="BE22" s="34">
        <f>'[1]9 месяцев'!BD22+'[1]4 квартал'!BD22</f>
        <v>0</v>
      </c>
      <c r="BF22" s="34">
        <f>'[1]9 месяцев'!BE22+'[1]4 квартал'!BE22</f>
        <v>0</v>
      </c>
      <c r="BG22" s="34">
        <f>'[1]9 месяцев'!BF22+'[1]4 квартал'!BF22</f>
        <v>0</v>
      </c>
      <c r="BH22" s="34">
        <f>'[1]9 месяцев'!BG22+'[1]4 квартал'!BG22</f>
        <v>0</v>
      </c>
      <c r="BI22" s="34">
        <f>'[1]9 месяцев'!BH22+'[1]4 квартал'!BH22</f>
        <v>0</v>
      </c>
      <c r="BJ22" s="34">
        <f>'[1]9 месяцев'!BI22+'[1]4 квартал'!BI22</f>
        <v>0</v>
      </c>
      <c r="BK22" s="34">
        <f>'[1]9 месяцев'!BJ22+'[1]4 квартал'!BJ22</f>
        <v>0</v>
      </c>
      <c r="BL22" s="34">
        <f>'[1]9 месяцев'!BK22+'[1]4 квартал'!BK22</f>
        <v>0</v>
      </c>
      <c r="BM22" s="34">
        <f>'[1]9 месяцев'!BL22+'[1]4 квартал'!BL22</f>
        <v>0</v>
      </c>
      <c r="BN22" s="34">
        <f>'[1]9 месяцев'!BM22+'[1]4 квартал'!BM22</f>
        <v>0</v>
      </c>
      <c r="BO22" s="34">
        <f>'[1]9 месяцев'!BN22+'[1]4 квартал'!BN22</f>
        <v>0</v>
      </c>
      <c r="BP22" s="34">
        <f>'[1]9 месяцев'!BO22+'[1]4 квартал'!BO22</f>
        <v>0</v>
      </c>
      <c r="BQ22" s="34">
        <f>'[1]9 месяцев'!BP22+'[1]4 квартал'!BP22</f>
        <v>0</v>
      </c>
      <c r="BR22" s="34">
        <f>'[1]9 месяцев'!BQ22+'[1]4 квартал'!BQ22</f>
        <v>0</v>
      </c>
      <c r="BS22" s="34">
        <f>'[1]9 месяцев'!BR22+'[1]4 квартал'!BR22</f>
        <v>0</v>
      </c>
      <c r="BT22" s="34">
        <f>'[1]9 месяцев'!BS22+'[1]4 квартал'!BS22</f>
        <v>0</v>
      </c>
      <c r="BU22" s="34">
        <f>'[1]9 месяцев'!BT22+'[1]4 квартал'!BT22</f>
        <v>0</v>
      </c>
      <c r="BV22" s="34">
        <f>'[1]9 месяцев'!BU22+'[1]4 квартал'!BU22</f>
        <v>0</v>
      </c>
      <c r="BW22" s="34">
        <f>'[1]9 месяцев'!BV22+'[1]4 квартал'!BV22</f>
        <v>0</v>
      </c>
      <c r="BX22" s="34">
        <f>'[1]9 месяцев'!BW22+'[1]4 квартал'!BW22</f>
        <v>0</v>
      </c>
      <c r="BY22" s="34">
        <f>'[1]9 месяцев'!BX22+'[1]4 квартал'!BX22</f>
        <v>0</v>
      </c>
      <c r="BZ22" s="34">
        <f>'[1]9 месяцев'!BY22+'[1]4 квартал'!BY22</f>
        <v>0</v>
      </c>
      <c r="CA22" s="34">
        <f>'[1]9 месяцев'!BZ22+'[1]4 квартал'!BZ22</f>
        <v>0</v>
      </c>
      <c r="CB22" s="34">
        <f>'[1]9 месяцев'!CA22+'[1]4 квартал'!CA22</f>
        <v>0</v>
      </c>
      <c r="CC22" s="34">
        <f>'[1]9 месяцев'!CB22+'[1]4 квартал'!CB22</f>
        <v>0</v>
      </c>
      <c r="CD22" s="34">
        <f>'[1]9 месяцев'!CC22+'[1]4 квартал'!CC22</f>
        <v>0</v>
      </c>
      <c r="CE22" s="34">
        <f>'[1]9 месяцев'!CD22+'[1]4 квартал'!CD22</f>
        <v>0</v>
      </c>
      <c r="CF22" s="34">
        <f>'[1]9 месяцев'!CE22+'[1]4 квартал'!CE22</f>
        <v>0</v>
      </c>
      <c r="CG22" s="34">
        <f>'[1]9 месяцев'!CF22+'[1]4 квартал'!CF22</f>
        <v>0</v>
      </c>
      <c r="CH22" s="34">
        <f>'[1]9 месяцев'!CG22+'[1]4 квартал'!CG22</f>
        <v>0</v>
      </c>
      <c r="CI22" s="34">
        <f>'[1]9 месяцев'!CH22+'[1]4 квартал'!CH22</f>
        <v>0</v>
      </c>
      <c r="CJ22" s="34">
        <f>'[1]9 месяцев'!CI22+'[1]4 квартал'!CI22</f>
        <v>0</v>
      </c>
      <c r="CK22" s="34">
        <f>'[1]9 месяцев'!CJ22+'[1]4 квартал'!CJ22</f>
        <v>0</v>
      </c>
      <c r="CL22" s="34">
        <f>'[1]9 месяцев'!CK22+'[1]4 квартал'!CK22</f>
        <v>0</v>
      </c>
      <c r="CM22" s="34">
        <f>'[1]9 месяцев'!CL22+'[1]4 квартал'!CL22</f>
        <v>0</v>
      </c>
      <c r="CN22" s="34">
        <f>'[1]9 месяцев'!CM22+'[1]4 квартал'!CM22</f>
        <v>0</v>
      </c>
      <c r="CO22" s="34">
        <f>'[1]9 месяцев'!CN22+'[1]4 квартал'!CN22</f>
        <v>0</v>
      </c>
      <c r="CP22" s="34">
        <f>'[1]9 месяцев'!CO22+'[1]4 квартал'!CO22</f>
        <v>0</v>
      </c>
      <c r="CQ22" s="34">
        <f>'[1]9 месяцев'!CP22+'[1]4 квартал'!CP22</f>
        <v>0</v>
      </c>
      <c r="CR22" s="34">
        <f>'[1]9 месяцев'!CQ22+'[1]4 квартал'!CQ22</f>
        <v>0</v>
      </c>
      <c r="CS22" s="34">
        <f>'[1]9 месяцев'!CR22+'[1]4 квартал'!CR22</f>
        <v>0</v>
      </c>
      <c r="CT22" s="34">
        <f>'[1]9 месяцев'!CS22+'[1]4 квартал'!CS22</f>
        <v>0</v>
      </c>
      <c r="CU22" s="34">
        <f>'[1]9 месяцев'!CT22+'[1]4 квартал'!CT22</f>
        <v>0</v>
      </c>
      <c r="CV22" s="34">
        <f>'[1]9 месяцев'!CU22+'[1]4 квартал'!CU22</f>
        <v>0</v>
      </c>
      <c r="CW22" s="34">
        <f>'[1]9 месяцев'!CV22+'[1]4 квартал'!CV22</f>
        <v>0</v>
      </c>
      <c r="CX22" s="34">
        <f>'[1]9 месяцев'!CW22+'[1]4 квартал'!CW22</f>
        <v>0</v>
      </c>
      <c r="CY22" s="34">
        <f>'[1]9 месяцев'!CX22+'[1]4 квартал'!CX22</f>
        <v>0</v>
      </c>
      <c r="CZ22" s="34">
        <f>'[1]9 месяцев'!CY22+'[1]4 квартал'!CY22</f>
        <v>0</v>
      </c>
      <c r="DA22" s="34">
        <f>'[1]9 месяцев'!CZ22+'[1]4 квартал'!CZ22</f>
        <v>0</v>
      </c>
      <c r="DB22" s="34">
        <f>'[1]9 месяцев'!DA22+'[1]4 квартал'!DA22</f>
        <v>0</v>
      </c>
      <c r="DC22" s="34">
        <f>'[1]9 месяцев'!DB22+'[1]4 квартал'!DB22</f>
        <v>0</v>
      </c>
      <c r="DD22" s="34">
        <f>'[1]9 месяцев'!DC22+'[1]4 квартал'!DC22</f>
        <v>0</v>
      </c>
      <c r="DE22" s="34">
        <f>'[1]9 месяцев'!DD22+'[1]4 квартал'!DD22</f>
        <v>0</v>
      </c>
      <c r="DF22" s="34">
        <f>'[1]9 месяцев'!DE22+'[1]4 квартал'!DE22</f>
        <v>0</v>
      </c>
      <c r="DG22" s="34">
        <f>'[1]9 месяцев'!DF22+'[1]4 квартал'!DF22</f>
        <v>0</v>
      </c>
      <c r="DH22" s="34">
        <f>'[1]9 месяцев'!DG22+'[1]4 квартал'!DG22</f>
        <v>0</v>
      </c>
      <c r="DI22" s="34">
        <f>'[1]9 месяцев'!DH22+'[1]4 квартал'!DH22</f>
        <v>0</v>
      </c>
      <c r="DJ22" s="34">
        <f>'[1]9 месяцев'!DI22+'[1]4 квартал'!DI22</f>
        <v>0</v>
      </c>
      <c r="DK22" s="34">
        <f>'[1]9 месяцев'!DJ22+'[1]4 квартал'!DJ22</f>
        <v>0</v>
      </c>
      <c r="DL22" s="34">
        <f>'[1]9 месяцев'!DK22+'[1]4 квартал'!DK22</f>
        <v>0</v>
      </c>
      <c r="DM22" s="34">
        <f>'[1]9 месяцев'!DL22+'[1]4 квартал'!DL22</f>
        <v>0</v>
      </c>
      <c r="DN22" s="34">
        <f>'[1]9 месяцев'!DM22+'[1]4 квартал'!DM22</f>
        <v>0</v>
      </c>
      <c r="DO22" s="34">
        <f>'[1]9 месяцев'!DN22+'[1]4 квартал'!DN22</f>
        <v>0</v>
      </c>
      <c r="DP22" s="34">
        <f>'[1]9 месяцев'!DO22+'[1]4 квартал'!DO22</f>
        <v>0</v>
      </c>
      <c r="DQ22" s="34">
        <f>'[1]9 месяцев'!DP22+'[1]4 квартал'!DP22</f>
        <v>0</v>
      </c>
      <c r="DR22" s="34">
        <f>'[1]9 месяцев'!DQ22+'[1]4 квартал'!DQ22</f>
        <v>0</v>
      </c>
      <c r="DS22" s="34">
        <f>'[1]9 месяцев'!DR22+'[1]4 квартал'!DR22</f>
        <v>0</v>
      </c>
      <c r="DT22" s="34">
        <f>'[1]9 месяцев'!DS22+'[1]4 квартал'!DS22</f>
        <v>0</v>
      </c>
      <c r="DU22" s="34">
        <f>'[1]9 месяцев'!DT22+'[1]4 квартал'!DT22</f>
        <v>0</v>
      </c>
      <c r="DV22" s="34">
        <f>'[1]9 месяцев'!DU22+'[1]4 квартал'!DU22</f>
        <v>0</v>
      </c>
      <c r="DW22" s="34">
        <f>'[1]9 месяцев'!DV22+'[1]4 квартал'!DV22</f>
        <v>0</v>
      </c>
      <c r="DX22" s="34">
        <f>'[1]9 месяцев'!DW22+'[1]4 квартал'!DW22</f>
        <v>0</v>
      </c>
      <c r="DY22" s="34">
        <f>'[1]9 месяцев'!DX22+'[1]4 квартал'!DX22</f>
        <v>0</v>
      </c>
      <c r="DZ22" s="34">
        <f>'[1]9 месяцев'!DY22+'[1]4 квартал'!DY22</f>
        <v>0</v>
      </c>
      <c r="EA22" s="34">
        <f>'[1]9 месяцев'!DZ22+'[1]4 квартал'!DZ22</f>
        <v>0</v>
      </c>
      <c r="EB22" s="34">
        <f>'[1]9 месяцев'!EA22+'[1]4 квартал'!EA22</f>
        <v>0</v>
      </c>
      <c r="EC22" s="34">
        <f>'[1]9 месяцев'!EB22+'[1]4 квартал'!EB22</f>
        <v>0</v>
      </c>
      <c r="ED22" s="34">
        <f>'[1]9 месяцев'!EC22+'[1]4 квартал'!EC22</f>
        <v>0</v>
      </c>
      <c r="EE22" s="34"/>
      <c r="EF22" s="34">
        <f>'[1]9 месяцев'!EE22+'[1]4 квартал'!EE22</f>
        <v>0</v>
      </c>
      <c r="EG22" s="34"/>
      <c r="EH22" s="33">
        <f>I22-O22-U22-AA22-AG22-AM22-AS22-AY22-BE22-BK22-BQ22-BW22-CD22-CK22-CQ22-CW22-DC22-DI22-DO22-DU22-EA22-EE22</f>
        <v>-6.7800000007878225E-4</v>
      </c>
      <c r="EI22" s="32"/>
      <c r="EJ22" s="32" t="s">
        <v>1</v>
      </c>
      <c r="EK22" s="32"/>
      <c r="EL22" s="32"/>
      <c r="EM22" s="32"/>
      <c r="EN22" s="32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</row>
    <row r="23" spans="1:240" s="7" customFormat="1" ht="15.75">
      <c r="A23" s="43">
        <v>12</v>
      </c>
      <c r="B23" s="39" t="s">
        <v>8</v>
      </c>
      <c r="C23" s="39">
        <v>26</v>
      </c>
      <c r="D23" s="41">
        <v>2827.07</v>
      </c>
      <c r="E23" s="37">
        <v>186.68600000000001</v>
      </c>
      <c r="F23" s="44">
        <f>[2]год!$K$23</f>
        <v>-440.54750000000007</v>
      </c>
      <c r="G23" s="35">
        <v>2.5244900000000001</v>
      </c>
      <c r="H23" s="36">
        <f>D23*5.44*12/1000</f>
        <v>184.55112960000002</v>
      </c>
      <c r="I23" s="36">
        <f>F23+G23+H23</f>
        <v>-253.47188040000003</v>
      </c>
      <c r="J23" s="36" t="e">
        <f>AA23+AG23+AM23+AS23+AY23+BE23+BK23+BQ23+BW23+CC23+CI23+CP23+CW23+DC23+DI23+DO23+DU23+EA23+EG23+#REF!+#REF!</f>
        <v>#REF!</v>
      </c>
      <c r="K23" s="35">
        <f>R23+X23+AD23+AJ23+AP23+AV23+BB23+BH23+BN23+BT23+BZ23+CH23+CN23+CT23+CZ23+DF23+DL23+DR23+DX23+ED23+EF23</f>
        <v>0</v>
      </c>
      <c r="L23" s="44">
        <f>I23-K23</f>
        <v>-253.47188040000003</v>
      </c>
      <c r="M23" s="34">
        <f>'[1]9 месяцев'!L23+'[1]4 квартал'!L23</f>
        <v>0</v>
      </c>
      <c r="N23" s="34">
        <f>'[1]9 месяцев'!M23+'[1]4 квартал'!M23</f>
        <v>0</v>
      </c>
      <c r="O23" s="34">
        <f>'[1]9 месяцев'!N23+'[1]4 квартал'!N23</f>
        <v>0</v>
      </c>
      <c r="P23" s="34">
        <f>'[1]9 месяцев'!O23+'[1]4 квартал'!O23</f>
        <v>0</v>
      </c>
      <c r="Q23" s="34">
        <f>'[1]9 месяцев'!P23+'[1]4 квартал'!P23</f>
        <v>0</v>
      </c>
      <c r="R23" s="34">
        <f>'[1]9 месяцев'!Q23+'[1]4 квартал'!Q23</f>
        <v>0</v>
      </c>
      <c r="S23" s="34">
        <f>'[1]9 месяцев'!R23+'[1]4 квартал'!R23</f>
        <v>0</v>
      </c>
      <c r="T23" s="34">
        <f>'[1]9 месяцев'!S23+'[1]4 квартал'!S23</f>
        <v>0</v>
      </c>
      <c r="U23" s="34">
        <f>'[1]9 месяцев'!T23+'[1]4 квартал'!T23</f>
        <v>0</v>
      </c>
      <c r="V23" s="34">
        <f>'[1]9 месяцев'!U23+'[1]4 квартал'!U23</f>
        <v>0</v>
      </c>
      <c r="W23" s="34">
        <f>'[1]9 месяцев'!V23+'[1]4 квартал'!V23</f>
        <v>0</v>
      </c>
      <c r="X23" s="34">
        <f>'[1]9 месяцев'!W23+'[1]4 квартал'!W23</f>
        <v>0</v>
      </c>
      <c r="Y23" s="34">
        <f>'[1]9 месяцев'!X23+'[1]4 квартал'!X23</f>
        <v>0</v>
      </c>
      <c r="Z23" s="34">
        <f>'[1]9 месяцев'!Y23+'[1]4 квартал'!Y23</f>
        <v>0</v>
      </c>
      <c r="AA23" s="34">
        <f>'[1]9 месяцев'!Z23+'[1]4 квартал'!Z23</f>
        <v>0</v>
      </c>
      <c r="AB23" s="34">
        <f>'[1]9 месяцев'!AA23+'[1]4 квартал'!AA23</f>
        <v>0</v>
      </c>
      <c r="AC23" s="34">
        <f>'[1]9 месяцев'!AB23+'[1]4 квартал'!AB23</f>
        <v>0</v>
      </c>
      <c r="AD23" s="34">
        <f>'[1]9 месяцев'!AC23+'[1]4 квартал'!AC23</f>
        <v>0</v>
      </c>
      <c r="AE23" s="34">
        <f>'[1]9 месяцев'!AD23+'[1]4 квартал'!AD23</f>
        <v>0</v>
      </c>
      <c r="AF23" s="34">
        <f>'[1]9 месяцев'!AE23+'[1]4 квартал'!AE23</f>
        <v>0</v>
      </c>
      <c r="AG23" s="34">
        <f>'[1]9 месяцев'!AF23+'[1]4 квартал'!AF23</f>
        <v>0</v>
      </c>
      <c r="AH23" s="34">
        <f>'[1]9 месяцев'!AG23+'[1]4 квартал'!AG23</f>
        <v>0</v>
      </c>
      <c r="AI23" s="34">
        <f>'[1]9 месяцев'!AH23+'[1]4 квартал'!AH23</f>
        <v>0</v>
      </c>
      <c r="AJ23" s="34">
        <f>'[1]9 месяцев'!AI23+'[1]4 квартал'!AI23</f>
        <v>0</v>
      </c>
      <c r="AK23" s="34">
        <f>'[1]9 месяцев'!AJ23+'[1]4 квартал'!AJ23</f>
        <v>0</v>
      </c>
      <c r="AL23" s="34">
        <f>'[1]9 месяцев'!AK23+'[1]4 квартал'!AK23</f>
        <v>0</v>
      </c>
      <c r="AM23" s="34">
        <f>'[1]9 месяцев'!AL23+'[1]4 квартал'!AL23</f>
        <v>0</v>
      </c>
      <c r="AN23" s="34">
        <f>'[1]9 месяцев'!AM23+'[1]4 квартал'!AM23</f>
        <v>0</v>
      </c>
      <c r="AO23" s="34">
        <f>'[1]9 месяцев'!AN23+'[1]4 квартал'!AN23</f>
        <v>0</v>
      </c>
      <c r="AP23" s="34">
        <f>'[1]9 месяцев'!AO23+'[1]4 квартал'!AO23</f>
        <v>0</v>
      </c>
      <c r="AQ23" s="34">
        <f>'[1]9 месяцев'!AP23+'[1]4 квартал'!AP23</f>
        <v>0</v>
      </c>
      <c r="AR23" s="34">
        <f>'[1]9 месяцев'!AQ23+'[1]4 квартал'!AQ23</f>
        <v>0</v>
      </c>
      <c r="AS23" s="34">
        <f>'[1]9 месяцев'!AR23+'[1]4 квартал'!AR23</f>
        <v>0</v>
      </c>
      <c r="AT23" s="34">
        <f>'[1]9 месяцев'!AS23+'[1]4 квартал'!AS23</f>
        <v>0</v>
      </c>
      <c r="AU23" s="34">
        <f>'[1]9 месяцев'!AT23+'[1]4 квартал'!AT23</f>
        <v>0</v>
      </c>
      <c r="AV23" s="34">
        <f>'[1]9 месяцев'!AU23+'[1]4 квартал'!AU23</f>
        <v>0</v>
      </c>
      <c r="AW23" s="34">
        <f>'[1]9 месяцев'!AV23+'[1]4 квартал'!AV23</f>
        <v>0</v>
      </c>
      <c r="AX23" s="34">
        <f>'[1]9 месяцев'!AW23+'[1]4 квартал'!AW23</f>
        <v>0</v>
      </c>
      <c r="AY23" s="34">
        <f>'[1]9 месяцев'!AX23+'[1]4 квартал'!AX23</f>
        <v>0</v>
      </c>
      <c r="AZ23" s="34" t="s">
        <v>4</v>
      </c>
      <c r="BA23" s="34">
        <f>'[1]9 месяцев'!AZ23+'[1]4 квартал'!AZ23</f>
        <v>0</v>
      </c>
      <c r="BB23" s="34">
        <f>'[1]9 месяцев'!BA23+'[1]4 квартал'!BA23</f>
        <v>0</v>
      </c>
      <c r="BC23" s="34">
        <f>'[1]9 месяцев'!BB23+'[1]4 квартал'!BB23</f>
        <v>0</v>
      </c>
      <c r="BD23" s="34">
        <f>'[1]9 месяцев'!BC23+'[1]4 квартал'!BC23</f>
        <v>0</v>
      </c>
      <c r="BE23" s="34">
        <f>'[1]9 месяцев'!BD23+'[1]4 квартал'!BD23</f>
        <v>0</v>
      </c>
      <c r="BF23" s="34">
        <f>'[1]9 месяцев'!BE23+'[1]4 квартал'!BE23</f>
        <v>0</v>
      </c>
      <c r="BG23" s="34">
        <f>'[1]9 месяцев'!BF23+'[1]4 квартал'!BF23</f>
        <v>0</v>
      </c>
      <c r="BH23" s="34">
        <f>'[1]9 месяцев'!BG23+'[1]4 квартал'!BG23</f>
        <v>0</v>
      </c>
      <c r="BI23" s="34">
        <f>'[1]9 месяцев'!BH23+'[1]4 квартал'!BH23</f>
        <v>0</v>
      </c>
      <c r="BJ23" s="34">
        <f>'[1]9 месяцев'!BI23+'[1]4 квартал'!BI23</f>
        <v>0</v>
      </c>
      <c r="BK23" s="34">
        <f>'[1]9 месяцев'!BJ23+'[1]4 квартал'!BJ23</f>
        <v>0</v>
      </c>
      <c r="BL23" s="34">
        <f>'[1]9 месяцев'!BK23+'[1]4 квартал'!BK23</f>
        <v>0</v>
      </c>
      <c r="BM23" s="34">
        <f>'[1]9 месяцев'!BL23+'[1]4 квартал'!BL23</f>
        <v>0</v>
      </c>
      <c r="BN23" s="34">
        <f>'[1]9 месяцев'!BM23+'[1]4 квартал'!BM23</f>
        <v>0</v>
      </c>
      <c r="BO23" s="34">
        <f>'[1]9 месяцев'!BN23+'[1]4 квартал'!BN23</f>
        <v>0</v>
      </c>
      <c r="BP23" s="34">
        <f>'[1]9 месяцев'!BO23+'[1]4 квартал'!BO23</f>
        <v>0</v>
      </c>
      <c r="BQ23" s="34">
        <f>'[1]9 месяцев'!BP23+'[1]4 квартал'!BP23</f>
        <v>0</v>
      </c>
      <c r="BR23" s="34">
        <f>'[1]9 месяцев'!BQ23+'[1]4 квартал'!BQ23</f>
        <v>0</v>
      </c>
      <c r="BS23" s="34">
        <f>'[1]9 месяцев'!BR23+'[1]4 квартал'!BR23</f>
        <v>0</v>
      </c>
      <c r="BT23" s="34">
        <f>'[1]9 месяцев'!BS23+'[1]4 квартал'!BS23</f>
        <v>0</v>
      </c>
      <c r="BU23" s="34">
        <f>'[1]9 месяцев'!BT23+'[1]4 квартал'!BT23</f>
        <v>0</v>
      </c>
      <c r="BV23" s="34">
        <f>'[1]9 месяцев'!BU23+'[1]4 квартал'!BU23</f>
        <v>0</v>
      </c>
      <c r="BW23" s="34">
        <f>'[1]9 месяцев'!BV23+'[1]4 квартал'!BV23</f>
        <v>0</v>
      </c>
      <c r="BX23" s="34">
        <f>'[1]9 месяцев'!BW23+'[1]4 квартал'!BW23</f>
        <v>0</v>
      </c>
      <c r="BY23" s="34">
        <f>'[1]9 месяцев'!BX23+'[1]4 квартал'!BX23</f>
        <v>0</v>
      </c>
      <c r="BZ23" s="34">
        <f>'[1]9 месяцев'!BY23+'[1]4 квартал'!BY23</f>
        <v>0</v>
      </c>
      <c r="CA23" s="34">
        <f>'[1]9 месяцев'!BZ23+'[1]4 квартал'!BZ23</f>
        <v>0</v>
      </c>
      <c r="CB23" s="34">
        <f>'[1]9 месяцев'!CA23+'[1]4 квартал'!CA23</f>
        <v>0</v>
      </c>
      <c r="CC23" s="34">
        <f>'[1]9 месяцев'!CB23+'[1]4 квартал'!CB23</f>
        <v>0</v>
      </c>
      <c r="CD23" s="34">
        <f>'[1]9 месяцев'!CC23+'[1]4 квартал'!CC23</f>
        <v>0</v>
      </c>
      <c r="CE23" s="34">
        <f>'[1]9 месяцев'!CD23+'[1]4 квартал'!CD23</f>
        <v>0</v>
      </c>
      <c r="CF23" s="34">
        <f>'[1]9 месяцев'!CE23+'[1]4 квартал'!CE23</f>
        <v>0</v>
      </c>
      <c r="CG23" s="34">
        <f>'[1]9 месяцев'!CF23+'[1]4 квартал'!CF23</f>
        <v>0</v>
      </c>
      <c r="CH23" s="34">
        <f>'[1]9 месяцев'!CG23+'[1]4 квартал'!CG23</f>
        <v>0</v>
      </c>
      <c r="CI23" s="34">
        <f>'[1]9 месяцев'!CH23+'[1]4 квартал'!CH23</f>
        <v>0</v>
      </c>
      <c r="CJ23" s="34">
        <f>'[1]9 месяцев'!CI23+'[1]4 квартал'!CI23</f>
        <v>0</v>
      </c>
      <c r="CK23" s="34">
        <f>'[1]9 месяцев'!CJ23+'[1]4 квартал'!CJ23</f>
        <v>0</v>
      </c>
      <c r="CL23" s="34">
        <f>'[1]9 месяцев'!CK23+'[1]4 квартал'!CK23</f>
        <v>0</v>
      </c>
      <c r="CM23" s="34">
        <f>'[1]9 месяцев'!CL23+'[1]4 квартал'!CL23</f>
        <v>0</v>
      </c>
      <c r="CN23" s="34">
        <f>'[1]9 месяцев'!CM23+'[1]4 квартал'!CM23</f>
        <v>0</v>
      </c>
      <c r="CO23" s="34">
        <f>'[1]9 месяцев'!CN23+'[1]4 квартал'!CN23</f>
        <v>0</v>
      </c>
      <c r="CP23" s="34">
        <f>'[1]9 месяцев'!CO23+'[1]4 квартал'!CO23</f>
        <v>0</v>
      </c>
      <c r="CQ23" s="34">
        <f>'[1]9 месяцев'!CP23+'[1]4 квартал'!CP23</f>
        <v>0</v>
      </c>
      <c r="CR23" s="34">
        <f>'[1]9 месяцев'!CQ23+'[1]4 квартал'!CQ23</f>
        <v>0</v>
      </c>
      <c r="CS23" s="34">
        <f>'[1]9 месяцев'!CR23+'[1]4 квартал'!CR23</f>
        <v>0</v>
      </c>
      <c r="CT23" s="34">
        <f>'[1]9 месяцев'!CS23+'[1]4 квартал'!CS23</f>
        <v>0</v>
      </c>
      <c r="CU23" s="34">
        <f>'[1]9 месяцев'!CT23+'[1]4 квартал'!CT23</f>
        <v>0</v>
      </c>
      <c r="CV23" s="34">
        <f>'[1]9 месяцев'!CU23+'[1]4 квартал'!CU23</f>
        <v>0</v>
      </c>
      <c r="CW23" s="34">
        <f>'[1]9 месяцев'!CV23+'[1]4 квартал'!CV23</f>
        <v>0</v>
      </c>
      <c r="CX23" s="34">
        <f>'[1]9 месяцев'!CW23+'[1]4 квартал'!CW23</f>
        <v>0</v>
      </c>
      <c r="CY23" s="34">
        <f>'[1]9 месяцев'!CX23+'[1]4 квартал'!CX23</f>
        <v>0</v>
      </c>
      <c r="CZ23" s="34">
        <f>'[1]9 месяцев'!CY23+'[1]4 квартал'!CY23</f>
        <v>0</v>
      </c>
      <c r="DA23" s="34">
        <f>'[1]9 месяцев'!CZ23+'[1]4 квартал'!CZ23</f>
        <v>0</v>
      </c>
      <c r="DB23" s="34">
        <f>'[1]9 месяцев'!DA23+'[1]4 квартал'!DA23</f>
        <v>0</v>
      </c>
      <c r="DC23" s="34">
        <f>'[1]9 месяцев'!DB23+'[1]4 квартал'!DB23</f>
        <v>0</v>
      </c>
      <c r="DD23" s="34">
        <f>'[1]9 месяцев'!DC23+'[1]4 квартал'!DC23</f>
        <v>0</v>
      </c>
      <c r="DE23" s="34">
        <f>'[1]9 месяцев'!DD23+'[1]4 квартал'!DD23</f>
        <v>0</v>
      </c>
      <c r="DF23" s="34">
        <f>'[1]9 месяцев'!DE23+'[1]4 квартал'!DE23</f>
        <v>0</v>
      </c>
      <c r="DG23" s="34">
        <f>'[1]9 месяцев'!DF23+'[1]4 квартал'!DF23</f>
        <v>0</v>
      </c>
      <c r="DH23" s="34">
        <f>'[1]9 месяцев'!DG23+'[1]4 квартал'!DG23</f>
        <v>0</v>
      </c>
      <c r="DI23" s="34">
        <f>'[1]9 месяцев'!DH23+'[1]4 квартал'!DH23</f>
        <v>0</v>
      </c>
      <c r="DJ23" s="34">
        <f>'[1]9 месяцев'!DI23+'[1]4 квартал'!DI23</f>
        <v>0</v>
      </c>
      <c r="DK23" s="34">
        <f>'[1]9 месяцев'!DJ23+'[1]4 квартал'!DJ23</f>
        <v>0</v>
      </c>
      <c r="DL23" s="34">
        <f>'[1]9 месяцев'!DK23+'[1]4 квартал'!DK23</f>
        <v>0</v>
      </c>
      <c r="DM23" s="34">
        <f>'[1]9 месяцев'!DL23+'[1]4 квартал'!DL23</f>
        <v>0</v>
      </c>
      <c r="DN23" s="34">
        <f>'[1]9 месяцев'!DM23+'[1]4 квартал'!DM23</f>
        <v>0</v>
      </c>
      <c r="DO23" s="34">
        <f>'[1]9 месяцев'!DN23+'[1]4 квартал'!DN23</f>
        <v>0</v>
      </c>
      <c r="DP23" s="34">
        <f>'[1]9 месяцев'!DO23+'[1]4 квартал'!DO23</f>
        <v>0</v>
      </c>
      <c r="DQ23" s="34">
        <f>'[1]9 месяцев'!DP23+'[1]4 квартал'!DP23</f>
        <v>0</v>
      </c>
      <c r="DR23" s="34">
        <f>'[1]9 месяцев'!DQ23+'[1]4 квартал'!DQ23</f>
        <v>0</v>
      </c>
      <c r="DS23" s="34">
        <f>'[1]9 месяцев'!DR23+'[1]4 квартал'!DR23</f>
        <v>0</v>
      </c>
      <c r="DT23" s="34">
        <f>'[1]9 месяцев'!DS23+'[1]4 квартал'!DS23</f>
        <v>0</v>
      </c>
      <c r="DU23" s="34">
        <f>'[1]9 месяцев'!DT23+'[1]4 квартал'!DT23</f>
        <v>0</v>
      </c>
      <c r="DV23" s="34">
        <f>'[1]9 месяцев'!DU23+'[1]4 квартал'!DU23</f>
        <v>0</v>
      </c>
      <c r="DW23" s="34">
        <f>'[1]9 месяцев'!DV23+'[1]4 квартал'!DV23</f>
        <v>0</v>
      </c>
      <c r="DX23" s="34">
        <f>'[1]9 месяцев'!DW23+'[1]4 квартал'!DW23</f>
        <v>0</v>
      </c>
      <c r="DY23" s="34">
        <f>'[1]9 месяцев'!DX23+'[1]4 квартал'!DX23</f>
        <v>0</v>
      </c>
      <c r="DZ23" s="34">
        <f>'[1]9 месяцев'!DY23+'[1]4 квартал'!DY23</f>
        <v>0</v>
      </c>
      <c r="EA23" s="34">
        <f>'[1]9 месяцев'!DZ23+'[1]4 квартал'!DZ23</f>
        <v>0</v>
      </c>
      <c r="EB23" s="34">
        <f>'[1]9 месяцев'!EA23+'[1]4 квартал'!EA23</f>
        <v>0</v>
      </c>
      <c r="EC23" s="34">
        <f>'[1]9 месяцев'!EB23+'[1]4 квартал'!EB23</f>
        <v>0</v>
      </c>
      <c r="ED23" s="34">
        <f>'[1]9 месяцев'!EC23+'[1]4 квартал'!EC23</f>
        <v>0</v>
      </c>
      <c r="EE23" s="34"/>
      <c r="EF23" s="34">
        <f>'[1]9 месяцев'!EE23+'[1]4 квартал'!EE23</f>
        <v>0</v>
      </c>
      <c r="EG23" s="34"/>
      <c r="EH23" s="33">
        <f>I23-O23-U23-AA23-AG23-AM23-AS23-AY23-BE23-BK23-BQ23-BW23-CD23-CK23-CQ23-CW23-DC23-DI23-DO23-DU23-EA23-EE23</f>
        <v>-253.47188040000003</v>
      </c>
      <c r="EI23" s="32"/>
      <c r="EJ23" s="32" t="s">
        <v>1</v>
      </c>
      <c r="EK23" s="32"/>
      <c r="EL23" s="32"/>
      <c r="EM23" s="32"/>
      <c r="EN23" s="32"/>
      <c r="EO23" s="71"/>
      <c r="EP23" s="71"/>
      <c r="EQ23" s="71"/>
      <c r="ER23" s="71"/>
      <c r="ES23" s="71"/>
      <c r="ET23" s="71"/>
      <c r="EU23" s="71"/>
      <c r="EV23" s="71"/>
      <c r="EW23" s="71"/>
      <c r="EX23" s="71"/>
      <c r="EY23" s="71"/>
      <c r="EZ23" s="71"/>
      <c r="FA23" s="71"/>
      <c r="FB23" s="71"/>
      <c r="FC23" s="71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</row>
    <row r="24" spans="1:240" s="7" customFormat="1" ht="15.75">
      <c r="A24" s="43">
        <v>13</v>
      </c>
      <c r="B24" s="39" t="s">
        <v>8</v>
      </c>
      <c r="C24" s="39">
        <v>28</v>
      </c>
      <c r="D24" s="41">
        <v>2545.1999999999998</v>
      </c>
      <c r="E24" s="37" t="e">
        <f>AD24+AJ24+AP24+AV24+BB24+BH24+BN24+BT24+BZ24+CF24+CL24+CT24+CZ24+DF24+DL24+DR24+DX24+ED24+#REF!+#REF!+#REF!</f>
        <v>#REF!</v>
      </c>
      <c r="F24" s="44">
        <f>[2]год!$K$24</f>
        <v>-173.53664000000003</v>
      </c>
      <c r="G24" s="35">
        <v>2.2727900000000001</v>
      </c>
      <c r="H24" s="36">
        <f>D24*5.44*12/1000</f>
        <v>166.15065600000003</v>
      </c>
      <c r="I24" s="36">
        <f>F24+G24+H24</f>
        <v>-5.1131940000000213</v>
      </c>
      <c r="J24" s="36" t="e">
        <f>AA24+AG24+AM24+AS24+AY24+BE24+BK24+BQ24+BW24+CC24+CI24+CP24+CW24+DC24+DI24+DO24+DU24+EA24+EG24+#REF!+#REF!</f>
        <v>#REF!</v>
      </c>
      <c r="K24" s="35">
        <f>R24+X24+AD24+AJ24+AP24+AV24+BB24+BH24+BN24+BT24+BZ24+CH24+CN24+CT24+CZ24+DF24+DL24+DR24+DX24+ED24+EF24</f>
        <v>0</v>
      </c>
      <c r="L24" s="44">
        <f>I24-K24</f>
        <v>-5.1131940000000213</v>
      </c>
      <c r="M24" s="34">
        <f>'[1]9 месяцев'!L24+'[1]4 квартал'!L24</f>
        <v>0</v>
      </c>
      <c r="N24" s="34">
        <f>'[1]9 месяцев'!M24+'[1]4 квартал'!M24</f>
        <v>0</v>
      </c>
      <c r="O24" s="34">
        <f>'[1]9 месяцев'!N24+'[1]4 квартал'!N24</f>
        <v>0</v>
      </c>
      <c r="P24" s="34">
        <f>'[1]9 месяцев'!O24+'[1]4 квартал'!O24</f>
        <v>0</v>
      </c>
      <c r="Q24" s="34">
        <f>'[1]9 месяцев'!P24+'[1]4 квартал'!P24</f>
        <v>0</v>
      </c>
      <c r="R24" s="34">
        <f>'[1]9 месяцев'!Q24+'[1]4 квартал'!Q24</f>
        <v>0</v>
      </c>
      <c r="S24" s="34">
        <f>'[1]9 месяцев'!R24+'[1]4 квартал'!R24</f>
        <v>0</v>
      </c>
      <c r="T24" s="34">
        <f>'[1]9 месяцев'!S24+'[1]4 квартал'!S24</f>
        <v>0</v>
      </c>
      <c r="U24" s="34">
        <f>'[1]9 месяцев'!T24+'[1]4 квартал'!T24</f>
        <v>0</v>
      </c>
      <c r="V24" s="34">
        <f>'[1]9 месяцев'!U24+'[1]4 квартал'!U24</f>
        <v>0</v>
      </c>
      <c r="W24" s="34">
        <f>'[1]9 месяцев'!V24+'[1]4 квартал'!V24</f>
        <v>0</v>
      </c>
      <c r="X24" s="34">
        <f>'[1]9 месяцев'!W24+'[1]4 квартал'!W24</f>
        <v>0</v>
      </c>
      <c r="Y24" s="34">
        <f>'[1]9 месяцев'!X24+'[1]4 квартал'!X24</f>
        <v>0</v>
      </c>
      <c r="Z24" s="34">
        <f>'[1]9 месяцев'!Y24+'[1]4 квартал'!Y24</f>
        <v>0</v>
      </c>
      <c r="AA24" s="34">
        <f>'[1]9 месяцев'!Z24+'[1]4 квартал'!Z24</f>
        <v>0</v>
      </c>
      <c r="AB24" s="34">
        <f>'[1]9 месяцев'!AA24+'[1]4 квартал'!AA24</f>
        <v>0</v>
      </c>
      <c r="AC24" s="34">
        <f>'[1]9 месяцев'!AB24+'[1]4 квартал'!AB24</f>
        <v>0</v>
      </c>
      <c r="AD24" s="34">
        <f>'[1]9 месяцев'!AC24+'[1]4 квартал'!AC24</f>
        <v>0</v>
      </c>
      <c r="AE24" s="34">
        <f>'[1]9 месяцев'!AD24+'[1]4 квартал'!AD24</f>
        <v>0</v>
      </c>
      <c r="AF24" s="34">
        <f>'[1]9 месяцев'!AE24+'[1]4 квартал'!AE24</f>
        <v>0</v>
      </c>
      <c r="AG24" s="34">
        <f>'[1]9 месяцев'!AF24+'[1]4 квартал'!AF24</f>
        <v>0</v>
      </c>
      <c r="AH24" s="34">
        <f>'[1]9 месяцев'!AG24+'[1]4 квартал'!AG24</f>
        <v>0</v>
      </c>
      <c r="AI24" s="34">
        <f>'[1]9 месяцев'!AH24+'[1]4 квартал'!AH24</f>
        <v>0</v>
      </c>
      <c r="AJ24" s="34">
        <f>'[1]9 месяцев'!AI24+'[1]4 квартал'!AI24</f>
        <v>0</v>
      </c>
      <c r="AK24" s="34">
        <f>'[1]9 месяцев'!AJ24+'[1]4 квартал'!AJ24</f>
        <v>0</v>
      </c>
      <c r="AL24" s="34">
        <f>'[1]9 месяцев'!AK24+'[1]4 квартал'!AK24</f>
        <v>0</v>
      </c>
      <c r="AM24" s="34">
        <f>'[1]9 месяцев'!AL24+'[1]4 квартал'!AL24</f>
        <v>0</v>
      </c>
      <c r="AN24" s="34">
        <f>'[1]9 месяцев'!AM24+'[1]4 квартал'!AM24</f>
        <v>0</v>
      </c>
      <c r="AO24" s="34">
        <f>'[1]9 месяцев'!AN24+'[1]4 квартал'!AN24</f>
        <v>0</v>
      </c>
      <c r="AP24" s="34">
        <f>'[1]9 месяцев'!AO24+'[1]4 квартал'!AO24</f>
        <v>0</v>
      </c>
      <c r="AQ24" s="34">
        <f>'[1]9 месяцев'!AP24+'[1]4 квартал'!AP24</f>
        <v>0</v>
      </c>
      <c r="AR24" s="34">
        <f>'[1]9 месяцев'!AQ24+'[1]4 квартал'!AQ24</f>
        <v>0</v>
      </c>
      <c r="AS24" s="34">
        <f>'[1]9 месяцев'!AR24+'[1]4 квартал'!AR24</f>
        <v>0</v>
      </c>
      <c r="AT24" s="34">
        <f>'[1]9 месяцев'!AS24+'[1]4 квартал'!AS24</f>
        <v>0</v>
      </c>
      <c r="AU24" s="34">
        <f>'[1]9 месяцев'!AT24+'[1]4 квартал'!AT24</f>
        <v>0</v>
      </c>
      <c r="AV24" s="34">
        <f>'[1]9 месяцев'!AU24+'[1]4 квартал'!AU24</f>
        <v>0</v>
      </c>
      <c r="AW24" s="34">
        <f>'[1]9 месяцев'!AV24+'[1]4 квартал'!AV24</f>
        <v>0</v>
      </c>
      <c r="AX24" s="34">
        <f>'[1]9 месяцев'!AW24+'[1]4 квартал'!AW24</f>
        <v>0</v>
      </c>
      <c r="AY24" s="34">
        <f>'[1]9 месяцев'!AX24+'[1]4 квартал'!AX24</f>
        <v>0</v>
      </c>
      <c r="AZ24" s="34">
        <f>'[1]9 месяцев'!AY24+'[1]4 квартал'!AY24</f>
        <v>0</v>
      </c>
      <c r="BA24" s="34">
        <f>'[1]9 месяцев'!AZ24+'[1]4 квартал'!AZ24</f>
        <v>0</v>
      </c>
      <c r="BB24" s="34">
        <f>'[1]9 месяцев'!BA24+'[1]4 квартал'!BA24</f>
        <v>0</v>
      </c>
      <c r="BC24" s="34">
        <f>'[1]9 месяцев'!BB24+'[1]4 квартал'!BB24</f>
        <v>0</v>
      </c>
      <c r="BD24" s="34">
        <f>'[1]9 месяцев'!BC24+'[1]4 квартал'!BC24</f>
        <v>0</v>
      </c>
      <c r="BE24" s="34">
        <f>'[1]9 месяцев'!BD24+'[1]4 квартал'!BD24</f>
        <v>0</v>
      </c>
      <c r="BF24" s="34">
        <f>'[1]9 месяцев'!BE24+'[1]4 квартал'!BE24</f>
        <v>0</v>
      </c>
      <c r="BG24" s="34">
        <f>'[1]9 месяцев'!BF24+'[1]4 квартал'!BF24</f>
        <v>0</v>
      </c>
      <c r="BH24" s="34">
        <f>'[1]9 месяцев'!BG24+'[1]4 квартал'!BG24</f>
        <v>0</v>
      </c>
      <c r="BI24" s="34">
        <f>'[1]9 месяцев'!BH24+'[1]4 квартал'!BH24</f>
        <v>0</v>
      </c>
      <c r="BJ24" s="34">
        <f>'[1]9 месяцев'!BI24+'[1]4 квартал'!BI24</f>
        <v>0</v>
      </c>
      <c r="BK24" s="34">
        <f>'[1]9 месяцев'!BJ24+'[1]4 квартал'!BJ24</f>
        <v>0</v>
      </c>
      <c r="BL24" s="34">
        <f>'[1]9 месяцев'!BK24+'[1]4 квартал'!BK24</f>
        <v>0</v>
      </c>
      <c r="BM24" s="34">
        <f>'[1]9 месяцев'!BL24+'[1]4 квартал'!BL24</f>
        <v>0</v>
      </c>
      <c r="BN24" s="34">
        <f>'[1]9 месяцев'!BM24+'[1]4 квартал'!BM24</f>
        <v>0</v>
      </c>
      <c r="BO24" s="34">
        <f>'[1]9 месяцев'!BN24+'[1]4 квартал'!BN24</f>
        <v>0</v>
      </c>
      <c r="BP24" s="34">
        <f>'[1]9 месяцев'!BO24+'[1]4 квартал'!BO24</f>
        <v>0</v>
      </c>
      <c r="BQ24" s="34">
        <f>'[1]9 месяцев'!BP24+'[1]4 квартал'!BP24</f>
        <v>0</v>
      </c>
      <c r="BR24" s="34">
        <f>'[1]9 месяцев'!BQ24+'[1]4 квартал'!BQ24</f>
        <v>0</v>
      </c>
      <c r="BS24" s="34">
        <f>'[1]9 месяцев'!BR24+'[1]4 квартал'!BR24</f>
        <v>0</v>
      </c>
      <c r="BT24" s="34">
        <f>'[1]9 месяцев'!BS24+'[1]4 квартал'!BS24</f>
        <v>0</v>
      </c>
      <c r="BU24" s="34">
        <f>'[1]9 месяцев'!BT24+'[1]4 квартал'!BT24</f>
        <v>0</v>
      </c>
      <c r="BV24" s="34">
        <f>'[1]9 месяцев'!BU24+'[1]4 квартал'!BU24</f>
        <v>0</v>
      </c>
      <c r="BW24" s="34">
        <f>'[1]9 месяцев'!BV24+'[1]4 квартал'!BV24</f>
        <v>0</v>
      </c>
      <c r="BX24" s="34">
        <f>'[1]9 месяцев'!BW24+'[1]4 квартал'!BW24</f>
        <v>0</v>
      </c>
      <c r="BY24" s="34">
        <f>'[1]9 месяцев'!BX24+'[1]4 квартал'!BX24</f>
        <v>0</v>
      </c>
      <c r="BZ24" s="34">
        <f>'[1]9 месяцев'!BY24+'[1]4 квартал'!BY24</f>
        <v>0</v>
      </c>
      <c r="CA24" s="34">
        <f>'[1]9 месяцев'!BZ24+'[1]4 квартал'!BZ24</f>
        <v>0</v>
      </c>
      <c r="CB24" s="34">
        <f>'[1]9 месяцев'!CA24+'[1]4 квартал'!CA24</f>
        <v>0</v>
      </c>
      <c r="CC24" s="34">
        <f>'[1]9 месяцев'!CB24+'[1]4 квартал'!CB24</f>
        <v>0</v>
      </c>
      <c r="CD24" s="34">
        <f>'[1]9 месяцев'!CC24+'[1]4 квартал'!CC24</f>
        <v>0</v>
      </c>
      <c r="CE24" s="34">
        <f>'[1]9 месяцев'!CD24+'[1]4 квартал'!CD24</f>
        <v>0</v>
      </c>
      <c r="CF24" s="34">
        <f>'[1]9 месяцев'!CE24+'[1]4 квартал'!CE24</f>
        <v>0</v>
      </c>
      <c r="CG24" s="34">
        <f>'[1]9 месяцев'!CF24+'[1]4 квартал'!CF24</f>
        <v>0</v>
      </c>
      <c r="CH24" s="34">
        <f>'[1]9 месяцев'!CG24+'[1]4 квартал'!CG24</f>
        <v>0</v>
      </c>
      <c r="CI24" s="34">
        <f>'[1]9 месяцев'!CH24+'[1]4 квартал'!CH24</f>
        <v>0</v>
      </c>
      <c r="CJ24" s="34">
        <f>'[1]9 месяцев'!CI24+'[1]4 квартал'!CI24</f>
        <v>0</v>
      </c>
      <c r="CK24" s="34">
        <f>'[1]9 месяцев'!CJ24+'[1]4 квартал'!CJ24</f>
        <v>0</v>
      </c>
      <c r="CL24" s="34">
        <f>'[1]9 месяцев'!CK24+'[1]4 квартал'!CK24</f>
        <v>0</v>
      </c>
      <c r="CM24" s="34">
        <f>'[1]9 месяцев'!CL24+'[1]4 квартал'!CL24</f>
        <v>0</v>
      </c>
      <c r="CN24" s="34">
        <f>'[1]9 месяцев'!CM24+'[1]4 квартал'!CM24</f>
        <v>0</v>
      </c>
      <c r="CO24" s="34">
        <f>'[1]9 месяцев'!CN24+'[1]4 квартал'!CN24</f>
        <v>0</v>
      </c>
      <c r="CP24" s="34">
        <f>'[1]9 месяцев'!CO24+'[1]4 квартал'!CO24</f>
        <v>0</v>
      </c>
      <c r="CQ24" s="34">
        <f>'[1]9 месяцев'!CP24+'[1]4 квартал'!CP24</f>
        <v>0</v>
      </c>
      <c r="CR24" s="34">
        <f>'[1]9 месяцев'!CQ24+'[1]4 квартал'!CQ24</f>
        <v>0</v>
      </c>
      <c r="CS24" s="34">
        <f>'[1]9 месяцев'!CR24+'[1]4 квартал'!CR24</f>
        <v>0</v>
      </c>
      <c r="CT24" s="34">
        <f>'[1]9 месяцев'!CS24+'[1]4 квартал'!CS24</f>
        <v>0</v>
      </c>
      <c r="CU24" s="34">
        <f>'[1]9 месяцев'!CT24+'[1]4 квартал'!CT24</f>
        <v>0</v>
      </c>
      <c r="CV24" s="34">
        <f>'[1]9 месяцев'!CU24+'[1]4 квартал'!CU24</f>
        <v>0</v>
      </c>
      <c r="CW24" s="34">
        <f>'[1]9 месяцев'!CV24+'[1]4 квартал'!CV24</f>
        <v>0</v>
      </c>
      <c r="CX24" s="34">
        <f>'[1]9 месяцев'!CW24+'[1]4 квартал'!CW24</f>
        <v>0</v>
      </c>
      <c r="CY24" s="34">
        <f>'[1]9 месяцев'!CX24+'[1]4 квартал'!CX24</f>
        <v>0</v>
      </c>
      <c r="CZ24" s="34">
        <f>'[1]9 месяцев'!CY24+'[1]4 квартал'!CY24</f>
        <v>0</v>
      </c>
      <c r="DA24" s="34">
        <f>'[1]9 месяцев'!CZ24+'[1]4 квартал'!CZ24</f>
        <v>0</v>
      </c>
      <c r="DB24" s="34">
        <f>'[1]9 месяцев'!DA24+'[1]4 квартал'!DA24</f>
        <v>0</v>
      </c>
      <c r="DC24" s="34">
        <f>'[1]9 месяцев'!DB24+'[1]4 квартал'!DB24</f>
        <v>0</v>
      </c>
      <c r="DD24" s="34">
        <f>'[1]9 месяцев'!DC24+'[1]4 квартал'!DC24</f>
        <v>0</v>
      </c>
      <c r="DE24" s="34">
        <f>'[1]9 месяцев'!DD24+'[1]4 квартал'!DD24</f>
        <v>0</v>
      </c>
      <c r="DF24" s="34">
        <f>'[1]9 месяцев'!DE24+'[1]4 квартал'!DE24</f>
        <v>0</v>
      </c>
      <c r="DG24" s="34">
        <f>'[1]9 месяцев'!DF24+'[1]4 квартал'!DF24</f>
        <v>0</v>
      </c>
      <c r="DH24" s="34">
        <f>'[1]9 месяцев'!DG24+'[1]4 квартал'!DG24</f>
        <v>0</v>
      </c>
      <c r="DI24" s="34">
        <f>'[1]9 месяцев'!DH24+'[1]4 квартал'!DH24</f>
        <v>0</v>
      </c>
      <c r="DJ24" s="34">
        <f>'[1]9 месяцев'!DI24+'[1]4 квартал'!DI24</f>
        <v>0</v>
      </c>
      <c r="DK24" s="34">
        <f>'[1]9 месяцев'!DJ24+'[1]4 квартал'!DJ24</f>
        <v>0</v>
      </c>
      <c r="DL24" s="34">
        <f>'[1]9 месяцев'!DK24+'[1]4 квартал'!DK24</f>
        <v>0</v>
      </c>
      <c r="DM24" s="34">
        <f>'[1]9 месяцев'!DL24+'[1]4 квартал'!DL24</f>
        <v>0</v>
      </c>
      <c r="DN24" s="34">
        <f>'[1]9 месяцев'!DM24+'[1]4 квартал'!DM24</f>
        <v>0</v>
      </c>
      <c r="DO24" s="34">
        <f>'[1]9 месяцев'!DN24+'[1]4 квартал'!DN24</f>
        <v>0</v>
      </c>
      <c r="DP24" s="34">
        <f>'[1]9 месяцев'!DO24+'[1]4 квартал'!DO24</f>
        <v>0</v>
      </c>
      <c r="DQ24" s="34">
        <f>'[1]9 месяцев'!DP24+'[1]4 квартал'!DP24</f>
        <v>0</v>
      </c>
      <c r="DR24" s="34">
        <f>'[1]9 месяцев'!DQ24+'[1]4 квартал'!DQ24</f>
        <v>0</v>
      </c>
      <c r="DS24" s="34">
        <f>'[1]9 месяцев'!DR24+'[1]4 квартал'!DR24</f>
        <v>0</v>
      </c>
      <c r="DT24" s="34">
        <f>'[1]9 месяцев'!DS24+'[1]4 квартал'!DS24</f>
        <v>0</v>
      </c>
      <c r="DU24" s="34">
        <f>'[1]9 месяцев'!DT24+'[1]4 квартал'!DT24</f>
        <v>0</v>
      </c>
      <c r="DV24" s="34">
        <f>'[1]9 месяцев'!DU24+'[1]4 квартал'!DU24</f>
        <v>0</v>
      </c>
      <c r="DW24" s="34">
        <f>'[1]9 месяцев'!DV24+'[1]4 квартал'!DV24</f>
        <v>0</v>
      </c>
      <c r="DX24" s="34">
        <f>'[1]9 месяцев'!DW24+'[1]4 квартал'!DW24</f>
        <v>0</v>
      </c>
      <c r="DY24" s="34">
        <f>'[1]9 месяцев'!DX24+'[1]4 квартал'!DX24</f>
        <v>0</v>
      </c>
      <c r="DZ24" s="34">
        <f>'[1]9 месяцев'!DY24+'[1]4 квартал'!DY24</f>
        <v>0</v>
      </c>
      <c r="EA24" s="34">
        <f>'[1]9 месяцев'!DZ24+'[1]4 квартал'!DZ24</f>
        <v>0</v>
      </c>
      <c r="EB24" s="34">
        <f>'[1]9 месяцев'!EA24+'[1]4 квартал'!EA24</f>
        <v>0</v>
      </c>
      <c r="EC24" s="34">
        <f>'[1]9 месяцев'!EB24+'[1]4 квартал'!EB24</f>
        <v>0</v>
      </c>
      <c r="ED24" s="34">
        <f>'[1]9 месяцев'!EC24+'[1]4 квартал'!EC24</f>
        <v>0</v>
      </c>
      <c r="EE24" s="34"/>
      <c r="EF24" s="34">
        <f>'[1]9 месяцев'!EE24+'[1]4 квартал'!EE24</f>
        <v>0</v>
      </c>
      <c r="EG24" s="34"/>
      <c r="EH24" s="33">
        <f>I24-O24-U24-AA24-AG24-AM24-AS24-AY24-BE24-BK24-BQ24-BW24-CD24-CK24-CQ24-CW24-DC24-DI24-DO24-DU24-EA24-EE24</f>
        <v>-5.1131940000000213</v>
      </c>
      <c r="EI24" s="32"/>
      <c r="EJ24" s="32" t="s">
        <v>1</v>
      </c>
      <c r="EK24" s="32"/>
      <c r="EL24" s="32"/>
      <c r="EM24" s="32"/>
      <c r="EN24" s="32"/>
    </row>
    <row r="25" spans="1:240" s="7" customFormat="1" ht="15.75">
      <c r="A25" s="43">
        <v>14</v>
      </c>
      <c r="B25" s="39" t="s">
        <v>8</v>
      </c>
      <c r="C25" s="39">
        <v>32</v>
      </c>
      <c r="D25" s="41">
        <v>2225</v>
      </c>
      <c r="E25" s="37" t="e">
        <f>AD25+AJ25+AP25+AV25+BB25+BH25+BN25+BT25+BZ25+CF25+CL25+CT25+CZ25+DF25+DL25+DR25+DX25+ED25+#REF!+#REF!+#REF!</f>
        <v>#REF!</v>
      </c>
      <c r="F25" s="44">
        <f>[2]год!$K$25</f>
        <v>-217.05937999999998</v>
      </c>
      <c r="G25" s="35">
        <v>1.9868600000000001</v>
      </c>
      <c r="H25" s="36">
        <f>D25*5.44*12/1000</f>
        <v>145.24799999999999</v>
      </c>
      <c r="I25" s="36">
        <f>F25+G25+H25</f>
        <v>-69.824519999999978</v>
      </c>
      <c r="J25" s="36" t="e">
        <f>AA25+AG25+AM25+AS25+AY25+BE25+BK25+BQ25+BW25+CC25+CI25+CP25+CW25+DC25+DI25+DO25+DU25+EA25+EG25+#REF!+#REF!</f>
        <v>#REF!</v>
      </c>
      <c r="K25" s="35">
        <f>R25+X25+AD25+AJ25+AP25+AV25+BB25+BH25+BN25+BT25+BZ25+CH25+CN25+CT25+CZ25+DF25+DL25+DR25+DX25+ED25+EF25</f>
        <v>0</v>
      </c>
      <c r="L25" s="44">
        <f>I25-K25</f>
        <v>-69.824519999999978</v>
      </c>
      <c r="M25" s="34">
        <f>'[1]9 месяцев'!L25+'[1]4 квартал'!L25</f>
        <v>0</v>
      </c>
      <c r="N25" s="34">
        <f>'[1]9 месяцев'!M25+'[1]4 квартал'!M25</f>
        <v>0</v>
      </c>
      <c r="O25" s="34">
        <f>'[1]9 месяцев'!N25+'[1]4 квартал'!N25</f>
        <v>0</v>
      </c>
      <c r="P25" s="34">
        <f>'[1]9 месяцев'!O25+'[1]4 квартал'!O25</f>
        <v>0</v>
      </c>
      <c r="Q25" s="34">
        <f>'[1]9 месяцев'!P25+'[1]4 квартал'!P25</f>
        <v>0</v>
      </c>
      <c r="R25" s="34">
        <f>'[1]9 месяцев'!Q25+'[1]4 квартал'!Q25</f>
        <v>0</v>
      </c>
      <c r="S25" s="34">
        <f>'[1]9 месяцев'!R25+'[1]4 квартал'!R25</f>
        <v>0</v>
      </c>
      <c r="T25" s="34">
        <f>'[1]9 месяцев'!S25+'[1]4 квартал'!S25</f>
        <v>0</v>
      </c>
      <c r="U25" s="34">
        <f>'[1]9 месяцев'!T25+'[1]4 квартал'!T25</f>
        <v>0</v>
      </c>
      <c r="V25" s="34">
        <f>'[1]9 месяцев'!U25+'[1]4 квартал'!U25</f>
        <v>0</v>
      </c>
      <c r="W25" s="34">
        <f>'[1]9 месяцев'!V25+'[1]4 квартал'!V25</f>
        <v>0</v>
      </c>
      <c r="X25" s="34">
        <f>'[1]9 месяцев'!W25+'[1]4 квартал'!W25</f>
        <v>0</v>
      </c>
      <c r="Y25" s="34">
        <f>'[1]9 месяцев'!X25+'[1]4 квартал'!X25</f>
        <v>0</v>
      </c>
      <c r="Z25" s="34">
        <f>'[1]9 месяцев'!Y25+'[1]4 квартал'!Y25</f>
        <v>0</v>
      </c>
      <c r="AA25" s="34">
        <f>'[1]9 месяцев'!Z25+'[1]4 квартал'!Z25</f>
        <v>0</v>
      </c>
      <c r="AB25" s="34">
        <f>'[1]9 месяцев'!AA25+'[1]4 квартал'!AA25</f>
        <v>0</v>
      </c>
      <c r="AC25" s="34">
        <f>'[1]9 месяцев'!AB25+'[1]4 квартал'!AB25</f>
        <v>0</v>
      </c>
      <c r="AD25" s="34">
        <f>'[1]9 месяцев'!AC25+'[1]4 квартал'!AC25</f>
        <v>0</v>
      </c>
      <c r="AE25" s="34">
        <f>'[1]9 месяцев'!AD25+'[1]4 квартал'!AD25</f>
        <v>0</v>
      </c>
      <c r="AF25" s="34">
        <f>'[1]9 месяцев'!AE25+'[1]4 квартал'!AE25</f>
        <v>0</v>
      </c>
      <c r="AG25" s="34">
        <f>'[1]9 месяцев'!AF25+'[1]4 квартал'!AF25</f>
        <v>0</v>
      </c>
      <c r="AH25" s="34">
        <f>'[1]9 месяцев'!AG25+'[1]4 квартал'!AG25</f>
        <v>0</v>
      </c>
      <c r="AI25" s="34">
        <f>'[1]9 месяцев'!AH25+'[1]4 квартал'!AH25</f>
        <v>0</v>
      </c>
      <c r="AJ25" s="34">
        <f>'[1]9 месяцев'!AI25+'[1]4 квартал'!AI25</f>
        <v>0</v>
      </c>
      <c r="AK25" s="34">
        <f>'[1]9 месяцев'!AJ25+'[1]4 квартал'!AJ25</f>
        <v>0</v>
      </c>
      <c r="AL25" s="34">
        <f>'[1]9 месяцев'!AK25+'[1]4 квартал'!AK25</f>
        <v>0</v>
      </c>
      <c r="AM25" s="34">
        <f>'[1]9 месяцев'!AL25+'[1]4 квартал'!AL25</f>
        <v>0</v>
      </c>
      <c r="AN25" s="34">
        <f>'[1]9 месяцев'!AM25+'[1]4 квартал'!AM25</f>
        <v>0</v>
      </c>
      <c r="AO25" s="34">
        <f>'[1]9 месяцев'!AN25+'[1]4 квартал'!AN25</f>
        <v>0</v>
      </c>
      <c r="AP25" s="34">
        <f>'[1]9 месяцев'!AO25+'[1]4 квартал'!AO25</f>
        <v>0</v>
      </c>
      <c r="AQ25" s="34">
        <f>'[1]9 месяцев'!AP25+'[1]4 квартал'!AP25</f>
        <v>0</v>
      </c>
      <c r="AR25" s="34">
        <f>'[1]9 месяцев'!AQ25+'[1]4 квартал'!AQ25</f>
        <v>0</v>
      </c>
      <c r="AS25" s="34">
        <f>'[1]9 месяцев'!AR25+'[1]4 квартал'!AR25</f>
        <v>0</v>
      </c>
      <c r="AT25" s="34">
        <f>'[1]9 месяцев'!AS25+'[1]4 квартал'!AS25</f>
        <v>0</v>
      </c>
      <c r="AU25" s="34">
        <f>'[1]9 месяцев'!AT25+'[1]4 квартал'!AT25</f>
        <v>0</v>
      </c>
      <c r="AV25" s="34">
        <f>'[1]9 месяцев'!AU25+'[1]4 квартал'!AU25</f>
        <v>0</v>
      </c>
      <c r="AW25" s="34">
        <f>'[1]9 месяцев'!AV25+'[1]4 квартал'!AV25</f>
        <v>0</v>
      </c>
      <c r="AX25" s="34">
        <f>'[1]9 месяцев'!AW25+'[1]4 квартал'!AW25</f>
        <v>0</v>
      </c>
      <c r="AY25" s="34">
        <f>'[1]9 месяцев'!AX25+'[1]4 квартал'!AX25</f>
        <v>0</v>
      </c>
      <c r="AZ25" s="34">
        <f>'[1]9 месяцев'!AY25+'[1]4 квартал'!AY25</f>
        <v>0</v>
      </c>
      <c r="BA25" s="34">
        <f>'[1]9 месяцев'!AZ25+'[1]4 квартал'!AZ25</f>
        <v>0</v>
      </c>
      <c r="BB25" s="34">
        <f>'[1]9 месяцев'!BA25+'[1]4 квартал'!BA25</f>
        <v>0</v>
      </c>
      <c r="BC25" s="34">
        <f>'[1]9 месяцев'!BB25+'[1]4 квартал'!BB25</f>
        <v>0</v>
      </c>
      <c r="BD25" s="34">
        <f>'[1]9 месяцев'!BC25+'[1]4 квартал'!BC25</f>
        <v>0</v>
      </c>
      <c r="BE25" s="34">
        <f>'[1]9 месяцев'!BD25+'[1]4 квартал'!BD25</f>
        <v>0</v>
      </c>
      <c r="BF25" s="34">
        <f>'[1]9 месяцев'!BE25+'[1]4 квартал'!BE25</f>
        <v>0</v>
      </c>
      <c r="BG25" s="34">
        <f>'[1]9 месяцев'!BF25+'[1]4 квартал'!BF25</f>
        <v>0</v>
      </c>
      <c r="BH25" s="34">
        <f>'[1]9 месяцев'!BG25+'[1]4 квартал'!BG25</f>
        <v>0</v>
      </c>
      <c r="BI25" s="34">
        <f>'[1]9 месяцев'!BH25+'[1]4 квартал'!BH25</f>
        <v>0</v>
      </c>
      <c r="BJ25" s="34">
        <f>'[1]9 месяцев'!BI25+'[1]4 квартал'!BI25</f>
        <v>0</v>
      </c>
      <c r="BK25" s="34">
        <f>'[1]9 месяцев'!BJ25+'[1]4 квартал'!BJ25</f>
        <v>0</v>
      </c>
      <c r="BL25" s="34">
        <f>'[1]9 месяцев'!BK25+'[1]4 квартал'!BK25</f>
        <v>0</v>
      </c>
      <c r="BM25" s="34">
        <f>'[1]9 месяцев'!BL25+'[1]4 квартал'!BL25</f>
        <v>0</v>
      </c>
      <c r="BN25" s="34">
        <f>'[1]9 месяцев'!BM25+'[1]4 квартал'!BM25</f>
        <v>0</v>
      </c>
      <c r="BO25" s="34">
        <f>'[1]9 месяцев'!BN25+'[1]4 квартал'!BN25</f>
        <v>0</v>
      </c>
      <c r="BP25" s="34">
        <f>'[1]9 месяцев'!BO25+'[1]4 квартал'!BO25</f>
        <v>0</v>
      </c>
      <c r="BQ25" s="34">
        <f>'[1]9 месяцев'!BP25+'[1]4 квартал'!BP25</f>
        <v>0</v>
      </c>
      <c r="BR25" s="34">
        <f>'[1]9 месяцев'!BQ25+'[1]4 квартал'!BQ25</f>
        <v>0</v>
      </c>
      <c r="BS25" s="34">
        <f>'[1]9 месяцев'!BR25+'[1]4 квартал'!BR25</f>
        <v>0</v>
      </c>
      <c r="BT25" s="34">
        <f>'[1]9 месяцев'!BS25+'[1]4 квартал'!BS25</f>
        <v>0</v>
      </c>
      <c r="BU25" s="34">
        <f>'[1]9 месяцев'!BT25+'[1]4 квартал'!BT25</f>
        <v>0</v>
      </c>
      <c r="BV25" s="34">
        <f>'[1]9 месяцев'!BU25+'[1]4 квартал'!BU25</f>
        <v>0</v>
      </c>
      <c r="BW25" s="34">
        <f>'[1]9 месяцев'!BV25+'[1]4 квартал'!BV25</f>
        <v>0</v>
      </c>
      <c r="BX25" s="34">
        <f>'[1]9 месяцев'!BW25+'[1]4 квартал'!BW25</f>
        <v>0</v>
      </c>
      <c r="BY25" s="34">
        <f>'[1]9 месяцев'!BX25+'[1]4 квартал'!BX25</f>
        <v>0</v>
      </c>
      <c r="BZ25" s="34">
        <f>'[1]9 месяцев'!BY25+'[1]4 квартал'!BY25</f>
        <v>0</v>
      </c>
      <c r="CA25" s="34">
        <f>'[1]9 месяцев'!BZ25+'[1]4 квартал'!BZ25</f>
        <v>0</v>
      </c>
      <c r="CB25" s="34">
        <f>'[1]9 месяцев'!CA25+'[1]4 квартал'!CA25</f>
        <v>0</v>
      </c>
      <c r="CC25" s="34">
        <f>'[1]9 месяцев'!CB25+'[1]4 квартал'!CB25</f>
        <v>0</v>
      </c>
      <c r="CD25" s="34">
        <f>'[1]9 месяцев'!CC25+'[1]4 квартал'!CC25</f>
        <v>0</v>
      </c>
      <c r="CE25" s="34">
        <f>'[1]9 месяцев'!CD25+'[1]4 квартал'!CD25</f>
        <v>0</v>
      </c>
      <c r="CF25" s="34">
        <f>'[1]9 месяцев'!CE25+'[1]4 квартал'!CE25</f>
        <v>0</v>
      </c>
      <c r="CG25" s="34">
        <f>'[1]9 месяцев'!CF25+'[1]4 квартал'!CF25</f>
        <v>0</v>
      </c>
      <c r="CH25" s="34">
        <f>'[1]9 месяцев'!CG25+'[1]4 квартал'!CG25</f>
        <v>0</v>
      </c>
      <c r="CI25" s="34">
        <f>'[1]9 месяцев'!CH25+'[1]4 квартал'!CH25</f>
        <v>0</v>
      </c>
      <c r="CJ25" s="34">
        <f>'[1]9 месяцев'!CI25+'[1]4 квартал'!CI25</f>
        <v>0</v>
      </c>
      <c r="CK25" s="34">
        <f>'[1]9 месяцев'!CJ25+'[1]4 квартал'!CJ25</f>
        <v>0</v>
      </c>
      <c r="CL25" s="34">
        <f>'[1]9 месяцев'!CK25+'[1]4 квартал'!CK25</f>
        <v>0</v>
      </c>
      <c r="CM25" s="34">
        <f>'[1]9 месяцев'!CL25+'[1]4 квартал'!CL25</f>
        <v>0</v>
      </c>
      <c r="CN25" s="34">
        <f>'[1]9 месяцев'!CM25+'[1]4 квартал'!CM25</f>
        <v>0</v>
      </c>
      <c r="CO25" s="34">
        <f>'[1]9 месяцев'!CN25+'[1]4 квартал'!CN25</f>
        <v>0</v>
      </c>
      <c r="CP25" s="34">
        <f>'[1]9 месяцев'!CO25+'[1]4 квартал'!CO25</f>
        <v>0</v>
      </c>
      <c r="CQ25" s="34">
        <f>'[1]9 месяцев'!CP25+'[1]4 квартал'!CP25</f>
        <v>0</v>
      </c>
      <c r="CR25" s="34">
        <f>'[1]9 месяцев'!CQ25+'[1]4 квартал'!CQ25</f>
        <v>0</v>
      </c>
      <c r="CS25" s="34">
        <f>'[1]9 месяцев'!CR25+'[1]4 квартал'!CR25</f>
        <v>0</v>
      </c>
      <c r="CT25" s="34">
        <f>'[1]9 месяцев'!CS25+'[1]4 квартал'!CS25</f>
        <v>0</v>
      </c>
      <c r="CU25" s="34">
        <f>'[1]9 месяцев'!CT25+'[1]4 квартал'!CT25</f>
        <v>0</v>
      </c>
      <c r="CV25" s="34">
        <f>'[1]9 месяцев'!CU25+'[1]4 квартал'!CU25</f>
        <v>0</v>
      </c>
      <c r="CW25" s="34">
        <f>'[1]9 месяцев'!CV25+'[1]4 квартал'!CV25</f>
        <v>0</v>
      </c>
      <c r="CX25" s="34">
        <f>'[1]9 месяцев'!CW25+'[1]4 квартал'!CW25</f>
        <v>0</v>
      </c>
      <c r="CY25" s="34">
        <f>'[1]9 месяцев'!CX25+'[1]4 квартал'!CX25</f>
        <v>0</v>
      </c>
      <c r="CZ25" s="34">
        <f>'[1]9 месяцев'!CY25+'[1]4 квартал'!CY25</f>
        <v>0</v>
      </c>
      <c r="DA25" s="34">
        <f>'[1]9 месяцев'!CZ25+'[1]4 квартал'!CZ25</f>
        <v>0</v>
      </c>
      <c r="DB25" s="34">
        <f>'[1]9 месяцев'!DA25+'[1]4 квартал'!DA25</f>
        <v>0</v>
      </c>
      <c r="DC25" s="34">
        <f>'[1]9 месяцев'!DB25+'[1]4 квартал'!DB25</f>
        <v>0</v>
      </c>
      <c r="DD25" s="34">
        <f>'[1]9 месяцев'!DC25+'[1]4 квартал'!DC25</f>
        <v>0</v>
      </c>
      <c r="DE25" s="34">
        <f>'[1]9 месяцев'!DD25+'[1]4 квартал'!DD25</f>
        <v>0</v>
      </c>
      <c r="DF25" s="34">
        <f>'[1]9 месяцев'!DE25+'[1]4 квартал'!DE25</f>
        <v>0</v>
      </c>
      <c r="DG25" s="34">
        <f>'[1]9 месяцев'!DF25+'[1]4 квартал'!DF25</f>
        <v>0</v>
      </c>
      <c r="DH25" s="34">
        <f>'[1]9 месяцев'!DG25+'[1]4 квартал'!DG25</f>
        <v>0</v>
      </c>
      <c r="DI25" s="34">
        <f>'[1]9 месяцев'!DH25+'[1]4 квартал'!DH25</f>
        <v>0</v>
      </c>
      <c r="DJ25" s="34">
        <f>'[1]9 месяцев'!DI25+'[1]4 квартал'!DI25</f>
        <v>0</v>
      </c>
      <c r="DK25" s="34">
        <f>'[1]9 месяцев'!DJ25+'[1]4 квартал'!DJ25</f>
        <v>0</v>
      </c>
      <c r="DL25" s="34">
        <f>'[1]9 месяцев'!DK25+'[1]4 квартал'!DK25</f>
        <v>0</v>
      </c>
      <c r="DM25" s="34">
        <f>'[1]9 месяцев'!DL25+'[1]4 квартал'!DL25</f>
        <v>0</v>
      </c>
      <c r="DN25" s="34">
        <f>'[1]9 месяцев'!DM25+'[1]4 квартал'!DM25</f>
        <v>0</v>
      </c>
      <c r="DO25" s="34">
        <f>'[1]9 месяцев'!DN25+'[1]4 квартал'!DN25</f>
        <v>0</v>
      </c>
      <c r="DP25" s="34">
        <f>'[1]9 месяцев'!DO25+'[1]4 квартал'!DO25</f>
        <v>0</v>
      </c>
      <c r="DQ25" s="34">
        <f>'[1]9 месяцев'!DP25+'[1]4 квартал'!DP25</f>
        <v>0</v>
      </c>
      <c r="DR25" s="34">
        <f>'[1]9 месяцев'!DQ25+'[1]4 квартал'!DQ25</f>
        <v>0</v>
      </c>
      <c r="DS25" s="34">
        <f>'[1]9 месяцев'!DR25+'[1]4 квартал'!DR25</f>
        <v>0</v>
      </c>
      <c r="DT25" s="34">
        <f>'[1]9 месяцев'!DS25+'[1]4 квартал'!DS25</f>
        <v>0</v>
      </c>
      <c r="DU25" s="34">
        <f>'[1]9 месяцев'!DT25+'[1]4 квартал'!DT25</f>
        <v>0</v>
      </c>
      <c r="DV25" s="34">
        <f>'[1]9 месяцев'!DU25+'[1]4 квартал'!DU25</f>
        <v>0</v>
      </c>
      <c r="DW25" s="34">
        <f>'[1]9 месяцев'!DV25+'[1]4 квартал'!DV25</f>
        <v>0</v>
      </c>
      <c r="DX25" s="34">
        <f>'[1]9 месяцев'!DW25+'[1]4 квартал'!DW25</f>
        <v>0</v>
      </c>
      <c r="DY25" s="34">
        <f>'[1]9 месяцев'!DX25+'[1]4 квартал'!DX25</f>
        <v>0</v>
      </c>
      <c r="DZ25" s="34">
        <f>'[1]9 месяцев'!DY25+'[1]4 квартал'!DY25</f>
        <v>0</v>
      </c>
      <c r="EA25" s="34">
        <f>'[1]9 месяцев'!DZ25+'[1]4 квартал'!DZ25</f>
        <v>0</v>
      </c>
      <c r="EB25" s="34">
        <f>'[1]9 месяцев'!EA25+'[1]4 квартал'!EA25</f>
        <v>0</v>
      </c>
      <c r="EC25" s="34">
        <f>'[1]9 месяцев'!EB25+'[1]4 квартал'!EB25</f>
        <v>0</v>
      </c>
      <c r="ED25" s="34">
        <f>'[1]9 месяцев'!EC25+'[1]4 квартал'!EC25</f>
        <v>0</v>
      </c>
      <c r="EE25" s="34"/>
      <c r="EF25" s="34">
        <f>'[1]9 месяцев'!EE25+'[1]4 квартал'!EE25</f>
        <v>0</v>
      </c>
      <c r="EG25" s="34"/>
      <c r="EH25" s="33">
        <f>I25-O25-U25-AA25-AG25-AM25-AS25-AY25-BE25-BK25-BQ25-BW25-CD25-CK25-CQ25-CW25-DC25-DI25-DO25-DU25-EA25-EE25</f>
        <v>-69.824519999999978</v>
      </c>
      <c r="EI25" s="32"/>
      <c r="EJ25" s="32" t="s">
        <v>1</v>
      </c>
      <c r="EK25" s="32"/>
      <c r="EL25" s="32"/>
      <c r="EM25" s="32"/>
      <c r="EN25" s="32"/>
    </row>
    <row r="26" spans="1:240" s="7" customFormat="1" ht="15.75">
      <c r="A26" s="43">
        <v>15</v>
      </c>
      <c r="B26" s="39" t="s">
        <v>8</v>
      </c>
      <c r="C26" s="39">
        <v>40</v>
      </c>
      <c r="D26" s="41">
        <v>1958.7</v>
      </c>
      <c r="E26" s="37" t="e">
        <f>AD26+AJ26+AP26+AV26+BB26+BH26+BN26+BT26+BZ26+CF26+CL26+CT26+CZ26+DF26+DL26+DR26+DX26+ED26+#REF!+#REF!+#REF!</f>
        <v>#REF!</v>
      </c>
      <c r="F26" s="35">
        <f>[2]год!$K$26</f>
        <v>-17.323310000000006</v>
      </c>
      <c r="G26" s="35">
        <v>1.7484999999999999</v>
      </c>
      <c r="H26" s="36">
        <f>D26*5.44*12/1000</f>
        <v>127.86393600000001</v>
      </c>
      <c r="I26" s="36">
        <f>F26+G26+H26</f>
        <v>112.28912600000001</v>
      </c>
      <c r="J26" s="36" t="e">
        <f>AA26+AG26+AM26+AS26+AY26+BE26+BK26+BQ26+BW26+CC26+CI26+CP26+CW26+DC26+DI26+DO26+DU26+EA26+EG26+#REF!+#REF!</f>
        <v>#REF!</v>
      </c>
      <c r="K26" s="35">
        <f>R26+X26+AD26+AJ26+AP26+AV26+BB26+BH26+BN26+BT26+BZ26+CH26+CN26+CT26+CZ26+DF26+DL26+DR26+DX26+ED26+EF26</f>
        <v>0</v>
      </c>
      <c r="L26" s="35">
        <f>I26-K26</f>
        <v>112.28912600000001</v>
      </c>
      <c r="M26" s="34">
        <f>'[1]9 месяцев'!L26+'[1]4 квартал'!L26</f>
        <v>0</v>
      </c>
      <c r="N26" s="34">
        <f>'[1]9 месяцев'!M26+'[1]4 квартал'!M26</f>
        <v>0</v>
      </c>
      <c r="O26" s="34">
        <f>'[1]9 месяцев'!N26+'[1]4 квартал'!N26</f>
        <v>0</v>
      </c>
      <c r="P26" s="34">
        <f>'[1]9 месяцев'!O26+'[1]4 квартал'!O26</f>
        <v>0</v>
      </c>
      <c r="Q26" s="34">
        <f>'[1]9 месяцев'!P26+'[1]4 квартал'!P26</f>
        <v>0</v>
      </c>
      <c r="R26" s="34">
        <f>'[1]9 месяцев'!Q26+'[1]4 квартал'!Q26</f>
        <v>0</v>
      </c>
      <c r="S26" s="34">
        <f>'[1]9 месяцев'!R26+'[1]4 квартал'!R26</f>
        <v>0</v>
      </c>
      <c r="T26" s="34">
        <f>'[1]9 месяцев'!S26+'[1]4 квартал'!S26</f>
        <v>0</v>
      </c>
      <c r="U26" s="34">
        <f>'[1]9 месяцев'!T26+'[1]4 квартал'!T26</f>
        <v>0</v>
      </c>
      <c r="V26" s="34">
        <f>'[1]9 месяцев'!U26+'[1]4 квартал'!U26</f>
        <v>0</v>
      </c>
      <c r="W26" s="34">
        <f>'[1]9 месяцев'!V26+'[1]4 квартал'!V26</f>
        <v>0</v>
      </c>
      <c r="X26" s="34">
        <f>'[1]9 месяцев'!W26+'[1]4 квартал'!W26</f>
        <v>0</v>
      </c>
      <c r="Y26" s="34">
        <f>'[1]9 месяцев'!X26+'[1]4 квартал'!X26</f>
        <v>0</v>
      </c>
      <c r="Z26" s="34">
        <f>'[1]9 месяцев'!Y26+'[1]4 квартал'!Y26</f>
        <v>0</v>
      </c>
      <c r="AA26" s="34">
        <f>'[1]9 месяцев'!Z26+'[1]4 квартал'!Z26</f>
        <v>0</v>
      </c>
      <c r="AB26" s="34">
        <f>'[1]9 месяцев'!AA26+'[1]4 квартал'!AA26</f>
        <v>0</v>
      </c>
      <c r="AC26" s="34">
        <f>'[1]9 месяцев'!AB26+'[1]4 квартал'!AB26</f>
        <v>0</v>
      </c>
      <c r="AD26" s="34">
        <f>'[1]9 месяцев'!AC26+'[1]4 квартал'!AC26</f>
        <v>0</v>
      </c>
      <c r="AE26" s="34">
        <f>'[1]9 месяцев'!AD26+'[1]4 квартал'!AD26</f>
        <v>0</v>
      </c>
      <c r="AF26" s="34">
        <f>'[1]9 месяцев'!AE26+'[1]4 квартал'!AE26</f>
        <v>0</v>
      </c>
      <c r="AG26" s="34">
        <f>'[1]9 месяцев'!AF26+'[1]4 квартал'!AF26</f>
        <v>0</v>
      </c>
      <c r="AH26" s="34">
        <f>'[1]9 месяцев'!AG26+'[1]4 квартал'!AG26</f>
        <v>0</v>
      </c>
      <c r="AI26" s="34">
        <f>'[1]9 месяцев'!AH26+'[1]4 квартал'!AH26</f>
        <v>0</v>
      </c>
      <c r="AJ26" s="34">
        <f>'[1]9 месяцев'!AI26+'[1]4 квартал'!AI26</f>
        <v>0</v>
      </c>
      <c r="AK26" s="34">
        <f>'[1]9 месяцев'!AJ26+'[1]4 квартал'!AJ26</f>
        <v>0</v>
      </c>
      <c r="AL26" s="34">
        <f>'[1]9 месяцев'!AK26+'[1]4 квартал'!AK26</f>
        <v>0</v>
      </c>
      <c r="AM26" s="34">
        <f>'[1]9 месяцев'!AL26+'[1]4 квартал'!AL26</f>
        <v>0</v>
      </c>
      <c r="AN26" s="34">
        <f>'[1]9 месяцев'!AM26+'[1]4 квартал'!AM26</f>
        <v>0</v>
      </c>
      <c r="AO26" s="34">
        <f>'[1]9 месяцев'!AN26+'[1]4 квартал'!AN26</f>
        <v>0</v>
      </c>
      <c r="AP26" s="34">
        <f>'[1]9 месяцев'!AO26+'[1]4 квартал'!AO26</f>
        <v>0</v>
      </c>
      <c r="AQ26" s="34">
        <f>'[1]9 месяцев'!AP26+'[1]4 квартал'!AP26</f>
        <v>0</v>
      </c>
      <c r="AR26" s="34">
        <f>'[1]9 месяцев'!AQ26+'[1]4 квартал'!AQ26</f>
        <v>0</v>
      </c>
      <c r="AS26" s="34">
        <f>'[1]9 месяцев'!AR26+'[1]4 квартал'!AR26</f>
        <v>0</v>
      </c>
      <c r="AT26" s="34">
        <f>'[1]9 месяцев'!AS26+'[1]4 квартал'!AS26</f>
        <v>0</v>
      </c>
      <c r="AU26" s="34">
        <f>'[1]9 месяцев'!AT26+'[1]4 квартал'!AT26</f>
        <v>0</v>
      </c>
      <c r="AV26" s="34">
        <f>'[1]9 месяцев'!AU26+'[1]4 квартал'!AU26</f>
        <v>0</v>
      </c>
      <c r="AW26" s="34">
        <f>'[1]9 месяцев'!AV26+'[1]4 квартал'!AV26</f>
        <v>0</v>
      </c>
      <c r="AX26" s="34">
        <f>'[1]9 месяцев'!AW26+'[1]4 квартал'!AW26</f>
        <v>0</v>
      </c>
      <c r="AY26" s="34">
        <f>'[1]9 месяцев'!AX26+'[1]4 квартал'!AX26</f>
        <v>0</v>
      </c>
      <c r="AZ26" s="34">
        <f>'[1]9 месяцев'!AY26+'[1]4 квартал'!AY26</f>
        <v>0</v>
      </c>
      <c r="BA26" s="34">
        <f>'[1]9 месяцев'!AZ26+'[1]4 квартал'!AZ26</f>
        <v>0</v>
      </c>
      <c r="BB26" s="34">
        <f>'[1]9 месяцев'!BA26+'[1]4 квартал'!BA26</f>
        <v>0</v>
      </c>
      <c r="BC26" s="34">
        <f>'[1]9 месяцев'!BB26+'[1]4 квартал'!BB26</f>
        <v>0</v>
      </c>
      <c r="BD26" s="34">
        <f>'[1]9 месяцев'!BC26+'[1]4 квартал'!BC26</f>
        <v>0</v>
      </c>
      <c r="BE26" s="34">
        <f>'[1]9 месяцев'!BD26+'[1]4 квартал'!BD26</f>
        <v>0</v>
      </c>
      <c r="BF26" s="34">
        <f>'[1]9 месяцев'!BE26+'[1]4 квартал'!BE26</f>
        <v>0</v>
      </c>
      <c r="BG26" s="34">
        <f>'[1]9 месяцев'!BF26+'[1]4 квартал'!BF26</f>
        <v>0</v>
      </c>
      <c r="BH26" s="34">
        <f>'[1]9 месяцев'!BG26+'[1]4 квартал'!BG26</f>
        <v>0</v>
      </c>
      <c r="BI26" s="34">
        <f>'[1]9 месяцев'!BH26+'[1]4 квартал'!BH26</f>
        <v>0</v>
      </c>
      <c r="BJ26" s="34">
        <f>'[1]9 месяцев'!BI26+'[1]4 квартал'!BI26</f>
        <v>0</v>
      </c>
      <c r="BK26" s="34">
        <f>'[1]9 месяцев'!BJ26+'[1]4 квартал'!BJ26</f>
        <v>0</v>
      </c>
      <c r="BL26" s="34">
        <f>'[1]9 месяцев'!BK26+'[1]4 квартал'!BK26</f>
        <v>0</v>
      </c>
      <c r="BM26" s="34">
        <f>'[1]9 месяцев'!BL26+'[1]4 квартал'!BL26</f>
        <v>0</v>
      </c>
      <c r="BN26" s="34">
        <f>'[1]9 месяцев'!BM26+'[1]4 квартал'!BM26</f>
        <v>0</v>
      </c>
      <c r="BO26" s="34">
        <f>'[1]9 месяцев'!BN26+'[1]4 квартал'!BN26</f>
        <v>0</v>
      </c>
      <c r="BP26" s="34">
        <f>'[1]9 месяцев'!BO26+'[1]4 квартал'!BO26</f>
        <v>0</v>
      </c>
      <c r="BQ26" s="34">
        <f>'[1]9 месяцев'!BP26+'[1]4 квартал'!BP26</f>
        <v>0</v>
      </c>
      <c r="BR26" s="34">
        <f>'[1]9 месяцев'!BQ26+'[1]4 квартал'!BQ26</f>
        <v>0</v>
      </c>
      <c r="BS26" s="34">
        <f>'[1]9 месяцев'!BR26+'[1]4 квартал'!BR26</f>
        <v>0</v>
      </c>
      <c r="BT26" s="34">
        <f>'[1]9 месяцев'!BS26+'[1]4 квартал'!BS26</f>
        <v>0</v>
      </c>
      <c r="BU26" s="34">
        <f>'[1]9 месяцев'!BT26+'[1]4 квартал'!BT26</f>
        <v>0</v>
      </c>
      <c r="BV26" s="34">
        <f>'[1]9 месяцев'!BU26+'[1]4 квартал'!BU26</f>
        <v>0</v>
      </c>
      <c r="BW26" s="34">
        <f>'[1]9 месяцев'!BV26+'[1]4 квартал'!BV26</f>
        <v>0</v>
      </c>
      <c r="BX26" s="34">
        <f>'[1]9 месяцев'!BW26+'[1]4 квартал'!BW26</f>
        <v>0</v>
      </c>
      <c r="BY26" s="34">
        <f>'[1]9 месяцев'!BX26+'[1]4 квартал'!BX26</f>
        <v>0</v>
      </c>
      <c r="BZ26" s="34">
        <f>'[1]9 месяцев'!BY26+'[1]4 квартал'!BY26</f>
        <v>0</v>
      </c>
      <c r="CA26" s="34" t="s">
        <v>16</v>
      </c>
      <c r="CB26" s="34">
        <f>'[1]9 месяцев'!CA26+'[1]4 квартал'!CA26</f>
        <v>0</v>
      </c>
      <c r="CC26" s="34">
        <f>'[1]9 месяцев'!CB26+'[1]4 квартал'!CB26</f>
        <v>0</v>
      </c>
      <c r="CD26" s="34">
        <v>112.29</v>
      </c>
      <c r="CE26" s="34">
        <f>'[1]9 месяцев'!CD26+'[1]4 квартал'!CD26</f>
        <v>0</v>
      </c>
      <c r="CF26" s="34">
        <f>'[1]9 месяцев'!CE26+'[1]4 квартал'!CE26</f>
        <v>0</v>
      </c>
      <c r="CG26" s="34">
        <f>'[1]9 месяцев'!CF26+'[1]4 квартал'!CF26</f>
        <v>0</v>
      </c>
      <c r="CH26" s="34">
        <f>'[1]9 месяцев'!CG26+'[1]4 квартал'!CG26</f>
        <v>0</v>
      </c>
      <c r="CI26" s="34">
        <f>'[1]9 месяцев'!CH26+'[1]4 квартал'!CH26</f>
        <v>0</v>
      </c>
      <c r="CJ26" s="34">
        <f>'[1]9 месяцев'!CI26+'[1]4 квартал'!CI26</f>
        <v>0</v>
      </c>
      <c r="CK26" s="34">
        <f>'[1]9 месяцев'!CJ26+'[1]4 квартал'!CJ26</f>
        <v>0</v>
      </c>
      <c r="CL26" s="34">
        <f>'[1]9 месяцев'!CK26+'[1]4 квартал'!CK26</f>
        <v>0</v>
      </c>
      <c r="CM26" s="34">
        <f>'[1]9 месяцев'!CL26+'[1]4 квартал'!CL26</f>
        <v>0</v>
      </c>
      <c r="CN26" s="34">
        <f>'[1]9 месяцев'!CM26+'[1]4 квартал'!CM26</f>
        <v>0</v>
      </c>
      <c r="CO26" s="34">
        <f>'[1]9 месяцев'!CN26+'[1]4 квартал'!CN26</f>
        <v>0</v>
      </c>
      <c r="CP26" s="34">
        <f>'[1]9 месяцев'!CO26+'[1]4 квартал'!CO26</f>
        <v>0</v>
      </c>
      <c r="CQ26" s="34">
        <f>'[1]9 месяцев'!CP26+'[1]4 квартал'!CP26</f>
        <v>0</v>
      </c>
      <c r="CR26" s="34">
        <f>'[1]9 месяцев'!CQ26+'[1]4 квартал'!CQ26</f>
        <v>0</v>
      </c>
      <c r="CS26" s="34">
        <f>'[1]9 месяцев'!CR26+'[1]4 квартал'!CR26</f>
        <v>0</v>
      </c>
      <c r="CT26" s="34">
        <f>'[1]9 месяцев'!CS26+'[1]4 квартал'!CS26</f>
        <v>0</v>
      </c>
      <c r="CU26" s="34">
        <f>'[1]9 месяцев'!CT26+'[1]4 квартал'!CT26</f>
        <v>0</v>
      </c>
      <c r="CV26" s="34">
        <f>'[1]9 месяцев'!CU26+'[1]4 квартал'!CU26</f>
        <v>0</v>
      </c>
      <c r="CW26" s="34">
        <f>'[1]9 месяцев'!CV26+'[1]4 квартал'!CV26</f>
        <v>0</v>
      </c>
      <c r="CX26" s="34">
        <f>'[1]9 месяцев'!CW26+'[1]4 квартал'!CW26</f>
        <v>0</v>
      </c>
      <c r="CY26" s="34">
        <f>'[1]9 месяцев'!CX26+'[1]4 квартал'!CX26</f>
        <v>0</v>
      </c>
      <c r="CZ26" s="34">
        <f>'[1]9 месяцев'!CY26+'[1]4 квартал'!CY26</f>
        <v>0</v>
      </c>
      <c r="DA26" s="34">
        <f>'[1]9 месяцев'!CZ26+'[1]4 квартал'!CZ26</f>
        <v>0</v>
      </c>
      <c r="DB26" s="34">
        <f>'[1]9 месяцев'!DA26+'[1]4 квартал'!DA26</f>
        <v>0</v>
      </c>
      <c r="DC26" s="34">
        <f>'[1]9 месяцев'!DB26+'[1]4 квартал'!DB26</f>
        <v>0</v>
      </c>
      <c r="DD26" s="34">
        <f>'[1]9 месяцев'!DC26+'[1]4 квартал'!DC26</f>
        <v>0</v>
      </c>
      <c r="DE26" s="34">
        <f>'[1]9 месяцев'!DD26+'[1]4 квартал'!DD26</f>
        <v>0</v>
      </c>
      <c r="DF26" s="34">
        <f>'[1]9 месяцев'!DE26+'[1]4 квартал'!DE26</f>
        <v>0</v>
      </c>
      <c r="DG26" s="34">
        <f>'[1]9 месяцев'!DF26+'[1]4 квартал'!DF26</f>
        <v>0</v>
      </c>
      <c r="DH26" s="34">
        <f>'[1]9 месяцев'!DG26+'[1]4 квартал'!DG26</f>
        <v>0</v>
      </c>
      <c r="DI26" s="34">
        <f>'[1]9 месяцев'!DH26+'[1]4 квартал'!DH26</f>
        <v>0</v>
      </c>
      <c r="DJ26" s="34">
        <f>'[1]9 месяцев'!DI26+'[1]4 квартал'!DI26</f>
        <v>0</v>
      </c>
      <c r="DK26" s="34">
        <f>'[1]9 месяцев'!DJ26+'[1]4 квартал'!DJ26</f>
        <v>0</v>
      </c>
      <c r="DL26" s="34">
        <f>'[1]9 месяцев'!DK26+'[1]4 квартал'!DK26</f>
        <v>0</v>
      </c>
      <c r="DM26" s="34">
        <f>'[1]9 месяцев'!DL26+'[1]4 квартал'!DL26</f>
        <v>0</v>
      </c>
      <c r="DN26" s="34">
        <f>'[1]9 месяцев'!DM26+'[1]4 квартал'!DM26</f>
        <v>0</v>
      </c>
      <c r="DO26" s="34">
        <f>'[1]9 месяцев'!DN26+'[1]4 квартал'!DN26</f>
        <v>0</v>
      </c>
      <c r="DP26" s="34">
        <f>'[1]9 месяцев'!DO26+'[1]4 квартал'!DO26</f>
        <v>0</v>
      </c>
      <c r="DQ26" s="34">
        <f>'[1]9 месяцев'!DP26+'[1]4 квартал'!DP26</f>
        <v>0</v>
      </c>
      <c r="DR26" s="34">
        <f>'[1]9 месяцев'!DQ26+'[1]4 квартал'!DQ26</f>
        <v>0</v>
      </c>
      <c r="DS26" s="34">
        <f>'[1]9 месяцев'!DR26+'[1]4 квартал'!DR26</f>
        <v>0</v>
      </c>
      <c r="DT26" s="34">
        <f>'[1]9 месяцев'!DS26+'[1]4 квартал'!DS26</f>
        <v>0</v>
      </c>
      <c r="DU26" s="34">
        <f>'[1]9 месяцев'!DT26+'[1]4 квартал'!DT26</f>
        <v>0</v>
      </c>
      <c r="DV26" s="34">
        <f>'[1]9 месяцев'!DU26+'[1]4 квартал'!DU26</f>
        <v>0</v>
      </c>
      <c r="DW26" s="34">
        <f>'[1]9 месяцев'!DV26+'[1]4 квартал'!DV26</f>
        <v>0</v>
      </c>
      <c r="DX26" s="34">
        <f>'[1]9 месяцев'!DW26+'[1]4 квартал'!DW26</f>
        <v>0</v>
      </c>
      <c r="DY26" s="34">
        <f>'[1]9 месяцев'!DX26+'[1]4 квартал'!DX26</f>
        <v>0</v>
      </c>
      <c r="DZ26" s="34">
        <f>'[1]9 месяцев'!DY26+'[1]4 квартал'!DY26</f>
        <v>0</v>
      </c>
      <c r="EA26" s="34">
        <f>'[1]9 месяцев'!DZ26+'[1]4 квартал'!DZ26</f>
        <v>0</v>
      </c>
      <c r="EB26" s="34">
        <f>'[1]9 месяцев'!EA26+'[1]4 квартал'!EA26</f>
        <v>0</v>
      </c>
      <c r="EC26" s="34">
        <f>'[1]9 месяцев'!EB26+'[1]4 квартал'!EB26</f>
        <v>0</v>
      </c>
      <c r="ED26" s="34">
        <f>'[1]9 месяцев'!EC26+'[1]4 квартал'!EC26</f>
        <v>0</v>
      </c>
      <c r="EE26" s="34"/>
      <c r="EF26" s="34">
        <f>'[1]9 месяцев'!EE26+'[1]4 квартал'!EE26</f>
        <v>0</v>
      </c>
      <c r="EG26" s="34"/>
      <c r="EH26" s="33">
        <f>I26-O26-U26-AA26-AG26-AM26-AS26-AY26-BE26-BK26-BQ26-BW26-CD26-CK26-CQ26-CW26-DC26-DI26-DO26-DU26-EA26-EE26</f>
        <v>-8.7399999999604461E-4</v>
      </c>
      <c r="EI26" s="32"/>
      <c r="EJ26" s="32" t="s">
        <v>18</v>
      </c>
      <c r="EK26" s="32"/>
      <c r="EL26" s="32"/>
      <c r="EM26" s="32"/>
      <c r="EN26" s="32"/>
    </row>
    <row r="27" spans="1:240" s="7" customFormat="1" ht="15.75">
      <c r="A27" s="43">
        <v>16</v>
      </c>
      <c r="B27" s="53" t="s">
        <v>8</v>
      </c>
      <c r="C27" s="53">
        <v>42</v>
      </c>
      <c r="D27" s="52">
        <v>2434.1999999999998</v>
      </c>
      <c r="E27" s="51" t="e">
        <f>AD27+AJ27+AP27+AV27+BB27+BH27+BN27+BT27+BZ27+CF27+CL27+CT27+CZ27+DF27+DL27+DR27+DX27+ED27+#REF!+#REF!+#REF!</f>
        <v>#REF!</v>
      </c>
      <c r="F27" s="35">
        <f>[2]год!$K$27</f>
        <v>-91.365400000000051</v>
      </c>
      <c r="G27" s="35">
        <v>2.17367</v>
      </c>
      <c r="H27" s="36">
        <f>D27*5.44*12/1000</f>
        <v>158.90457599999999</v>
      </c>
      <c r="I27" s="36">
        <f>F27+G27+H27</f>
        <v>69.712845999999942</v>
      </c>
      <c r="J27" s="36" t="e">
        <f>AA27+AG27+AM27+AS27+AY27+BE27+BK27+BQ27+BW27+CC27+CI27+CP27+CW27+DC27+DI27+DO27+DU27+EA27+EG27+#REF!+#REF!</f>
        <v>#REF!</v>
      </c>
      <c r="K27" s="35">
        <f>R27+X27+AD27+AJ27+AP27+AV27+BB27+BH27+BN27+BT27+BZ27+CH27+CN27+CT27+CZ27+DF27+DL27+DR27+DX27+ED27+EF27</f>
        <v>0</v>
      </c>
      <c r="L27" s="35">
        <f>I27-K27</f>
        <v>69.712845999999942</v>
      </c>
      <c r="M27" s="34">
        <f>'[1]9 месяцев'!L27+'[1]4 квартал'!L27</f>
        <v>0</v>
      </c>
      <c r="N27" s="34">
        <f>'[1]9 месяцев'!M27+'[1]4 квартал'!M27</f>
        <v>0</v>
      </c>
      <c r="O27" s="34">
        <f>'[1]9 месяцев'!N27+'[1]4 квартал'!N27</f>
        <v>0</v>
      </c>
      <c r="P27" s="34">
        <f>'[1]9 месяцев'!O27+'[1]4 квартал'!O27</f>
        <v>0</v>
      </c>
      <c r="Q27" s="34">
        <f>'[1]9 месяцев'!P27+'[1]4 квартал'!P27</f>
        <v>0</v>
      </c>
      <c r="R27" s="34">
        <f>'[1]9 месяцев'!Q27+'[1]4 квартал'!Q27</f>
        <v>0</v>
      </c>
      <c r="S27" s="34">
        <f>'[1]9 месяцев'!R27+'[1]4 квартал'!R27</f>
        <v>0</v>
      </c>
      <c r="T27" s="34">
        <f>'[1]9 месяцев'!S27+'[1]4 квартал'!S27</f>
        <v>0</v>
      </c>
      <c r="U27" s="34">
        <f>'[1]9 месяцев'!T27+'[1]4 квартал'!T27</f>
        <v>0</v>
      </c>
      <c r="V27" s="34">
        <f>'[1]9 месяцев'!U27+'[1]4 квартал'!U27</f>
        <v>0</v>
      </c>
      <c r="W27" s="34">
        <f>'[1]9 месяцев'!V27+'[1]4 квартал'!V27</f>
        <v>0</v>
      </c>
      <c r="X27" s="34">
        <f>'[1]9 месяцев'!W27+'[1]4 квартал'!W27</f>
        <v>0</v>
      </c>
      <c r="Y27" s="34">
        <f>'[1]9 месяцев'!X27+'[1]4 квартал'!X27</f>
        <v>0</v>
      </c>
      <c r="Z27" s="34">
        <f>'[1]9 месяцев'!Y27+'[1]4 квартал'!Y27</f>
        <v>0</v>
      </c>
      <c r="AA27" s="34">
        <f>'[1]9 месяцев'!Z27+'[1]4 квартал'!Z27</f>
        <v>0</v>
      </c>
      <c r="AB27" s="34">
        <f>'[1]9 месяцев'!AA27+'[1]4 квартал'!AA27</f>
        <v>0</v>
      </c>
      <c r="AC27" s="34">
        <f>'[1]9 месяцев'!AB27+'[1]4 квартал'!AB27</f>
        <v>0</v>
      </c>
      <c r="AD27" s="34">
        <f>'[1]9 месяцев'!AC27+'[1]4 квартал'!AC27</f>
        <v>0</v>
      </c>
      <c r="AE27" s="34">
        <f>'[1]9 месяцев'!AD27+'[1]4 квартал'!AD27</f>
        <v>0</v>
      </c>
      <c r="AF27" s="34">
        <f>'[1]9 месяцев'!AE27+'[1]4 квартал'!AE27</f>
        <v>0</v>
      </c>
      <c r="AG27" s="34">
        <f>'[1]9 месяцев'!AF27+'[1]4 квартал'!AF27</f>
        <v>0</v>
      </c>
      <c r="AH27" s="34">
        <f>'[1]9 месяцев'!AG27+'[1]4 квартал'!AG27</f>
        <v>0</v>
      </c>
      <c r="AI27" s="34">
        <f>'[1]9 месяцев'!AH27+'[1]4 квартал'!AH27</f>
        <v>0</v>
      </c>
      <c r="AJ27" s="34">
        <f>'[1]9 месяцев'!AI27+'[1]4 квартал'!AI27</f>
        <v>0</v>
      </c>
      <c r="AK27" s="34" t="s">
        <v>14</v>
      </c>
      <c r="AL27" s="34">
        <v>20</v>
      </c>
      <c r="AM27" s="34">
        <v>25</v>
      </c>
      <c r="AN27" s="34" t="s">
        <v>4</v>
      </c>
      <c r="AO27" s="34">
        <f>'[1]9 месяцев'!AN27+'[1]4 квартал'!AN27</f>
        <v>0</v>
      </c>
      <c r="AP27" s="34">
        <f>'[1]9 месяцев'!AO27+'[1]4 квартал'!AO27</f>
        <v>0</v>
      </c>
      <c r="AQ27" s="34">
        <f>'[1]9 месяцев'!AP27+'[1]4 квартал'!AP27</f>
        <v>0</v>
      </c>
      <c r="AR27" s="34">
        <f>'[1]9 месяцев'!AQ27+'[1]4 квартал'!AQ27</f>
        <v>0</v>
      </c>
      <c r="AS27" s="34">
        <f>'[1]9 месяцев'!AR27+'[1]4 квартал'!AR27</f>
        <v>0</v>
      </c>
      <c r="AT27" s="34">
        <f>'[1]9 месяцев'!AS27+'[1]4 квартал'!AS27</f>
        <v>0</v>
      </c>
      <c r="AU27" s="34">
        <f>'[1]9 месяцев'!AT27+'[1]4 квартал'!AT27</f>
        <v>0</v>
      </c>
      <c r="AV27" s="34">
        <f>'[1]9 месяцев'!AU27+'[1]4 квартал'!AU27</f>
        <v>0</v>
      </c>
      <c r="AW27" s="34" t="s">
        <v>14</v>
      </c>
      <c r="AX27" s="34">
        <v>44</v>
      </c>
      <c r="AY27" s="34">
        <v>40.39</v>
      </c>
      <c r="AZ27" s="34">
        <f>'[1]9 месяцев'!AY27+'[1]4 квартал'!AY27</f>
        <v>0</v>
      </c>
      <c r="BA27" s="34">
        <f>'[1]9 месяцев'!AZ27+'[1]4 квартал'!AZ27</f>
        <v>0</v>
      </c>
      <c r="BB27" s="34">
        <f>'[1]9 месяцев'!BA27+'[1]4 квартал'!BA27</f>
        <v>0</v>
      </c>
      <c r="BC27" s="34" t="s">
        <v>4</v>
      </c>
      <c r="BD27" s="34">
        <v>4</v>
      </c>
      <c r="BE27" s="34">
        <v>4.32</v>
      </c>
      <c r="BF27" s="34" t="s">
        <v>4</v>
      </c>
      <c r="BG27" s="34">
        <f>'[1]9 месяцев'!BF27+'[1]4 квартал'!BF27</f>
        <v>0</v>
      </c>
      <c r="BH27" s="34">
        <f>'[1]9 месяцев'!BG27+'[1]4 квартал'!BG27</f>
        <v>0</v>
      </c>
      <c r="BI27" s="34">
        <f>'[1]9 месяцев'!BH27+'[1]4 квартал'!BH27</f>
        <v>0</v>
      </c>
      <c r="BJ27" s="34">
        <f>'[1]9 месяцев'!BI27+'[1]4 квартал'!BI27</f>
        <v>0</v>
      </c>
      <c r="BK27" s="34">
        <f>'[1]9 месяцев'!BJ27+'[1]4 квартал'!BJ27</f>
        <v>0</v>
      </c>
      <c r="BL27" s="34">
        <f>'[1]9 месяцев'!BK27+'[1]4 квартал'!BK27</f>
        <v>0</v>
      </c>
      <c r="BM27" s="34">
        <f>'[1]9 месяцев'!BL27+'[1]4 квартал'!BL27</f>
        <v>0</v>
      </c>
      <c r="BN27" s="34">
        <f>'[1]9 месяцев'!BM27+'[1]4 квартал'!BM27</f>
        <v>0</v>
      </c>
      <c r="BO27" s="34">
        <f>'[1]9 месяцев'!BN27+'[1]4 квартал'!BN27</f>
        <v>0</v>
      </c>
      <c r="BP27" s="34">
        <f>'[1]9 месяцев'!BO27+'[1]4 квартал'!BO27</f>
        <v>0</v>
      </c>
      <c r="BQ27" s="34">
        <f>'[1]9 месяцев'!BP27+'[1]4 квартал'!BP27</f>
        <v>0</v>
      </c>
      <c r="BR27" s="34">
        <f>'[1]9 месяцев'!BQ27+'[1]4 квартал'!BQ27</f>
        <v>0</v>
      </c>
      <c r="BS27" s="34">
        <f>'[1]9 месяцев'!BR27+'[1]4 квартал'!BR27</f>
        <v>0</v>
      </c>
      <c r="BT27" s="34">
        <f>'[1]9 месяцев'!BS27+'[1]4 квартал'!BS27</f>
        <v>0</v>
      </c>
      <c r="BU27" s="34">
        <f>'[1]9 месяцев'!BT27+'[1]4 квартал'!BT27</f>
        <v>0</v>
      </c>
      <c r="BV27" s="34">
        <f>'[1]9 месяцев'!BU27+'[1]4 квартал'!BU27</f>
        <v>0</v>
      </c>
      <c r="BW27" s="34">
        <f>'[1]9 месяцев'!BV27+'[1]4 квартал'!BV27</f>
        <v>0</v>
      </c>
      <c r="BX27" s="34">
        <f>'[1]9 месяцев'!BW27+'[1]4 квартал'!BW27</f>
        <v>0</v>
      </c>
      <c r="BY27" s="34">
        <f>'[1]9 месяцев'!BX27+'[1]4 квартал'!BX27</f>
        <v>0</v>
      </c>
      <c r="BZ27" s="34">
        <f>'[1]9 месяцев'!BY27+'[1]4 квартал'!BY27</f>
        <v>0</v>
      </c>
      <c r="CA27" s="34">
        <f>'[1]9 месяцев'!BZ27+'[1]4 квартал'!BZ27</f>
        <v>0</v>
      </c>
      <c r="CB27" s="34">
        <f>'[1]9 месяцев'!CA27+'[1]4 квартал'!CA27</f>
        <v>0</v>
      </c>
      <c r="CC27" s="34">
        <f>'[1]9 месяцев'!CB27+'[1]4 квартал'!CB27</f>
        <v>0</v>
      </c>
      <c r="CD27" s="34">
        <f>'[1]9 месяцев'!CC27+'[1]4 квартал'!CC27</f>
        <v>0</v>
      </c>
      <c r="CE27" s="34">
        <f>'[1]9 месяцев'!CD27+'[1]4 квартал'!CD27</f>
        <v>0</v>
      </c>
      <c r="CF27" s="34">
        <f>'[1]9 месяцев'!CE27+'[1]4 квартал'!CE27</f>
        <v>0</v>
      </c>
      <c r="CG27" s="34">
        <f>'[1]9 месяцев'!CF27+'[1]4 квартал'!CF27</f>
        <v>0</v>
      </c>
      <c r="CH27" s="34">
        <f>'[1]9 месяцев'!CG27+'[1]4 квартал'!CG27</f>
        <v>0</v>
      </c>
      <c r="CI27" s="34">
        <f>'[1]9 месяцев'!CH27+'[1]4 квартал'!CH27</f>
        <v>0</v>
      </c>
      <c r="CJ27" s="34">
        <f>'[1]9 месяцев'!CI27+'[1]4 квартал'!CI27</f>
        <v>0</v>
      </c>
      <c r="CK27" s="34">
        <f>'[1]9 месяцев'!CJ27+'[1]4 квартал'!CJ27</f>
        <v>0</v>
      </c>
      <c r="CL27" s="34">
        <f>'[1]9 месяцев'!CK27+'[1]4 квартал'!CK27</f>
        <v>0</v>
      </c>
      <c r="CM27" s="34">
        <f>'[1]9 месяцев'!CL27+'[1]4 квартал'!CL27</f>
        <v>0</v>
      </c>
      <c r="CN27" s="34">
        <f>'[1]9 месяцев'!CM27+'[1]4 квартал'!CM27</f>
        <v>0</v>
      </c>
      <c r="CO27" s="34">
        <f>'[1]9 месяцев'!CN27+'[1]4 квартал'!CN27</f>
        <v>0</v>
      </c>
      <c r="CP27" s="34">
        <f>'[1]9 месяцев'!CO27+'[1]4 квартал'!CO27</f>
        <v>0</v>
      </c>
      <c r="CQ27" s="34">
        <f>'[1]9 месяцев'!CP27+'[1]4 квартал'!CP27</f>
        <v>0</v>
      </c>
      <c r="CR27" s="34">
        <f>'[1]9 месяцев'!CQ27+'[1]4 квартал'!CQ27</f>
        <v>0</v>
      </c>
      <c r="CS27" s="34">
        <f>'[1]9 месяцев'!CR27+'[1]4 квартал'!CR27</f>
        <v>0</v>
      </c>
      <c r="CT27" s="34">
        <f>'[1]9 месяцев'!CS27+'[1]4 квартал'!CS27</f>
        <v>0</v>
      </c>
      <c r="CU27" s="34">
        <f>'[1]9 месяцев'!CT27+'[1]4 квартал'!CT27</f>
        <v>0</v>
      </c>
      <c r="CV27" s="34">
        <f>'[1]9 месяцев'!CU27+'[1]4 квартал'!CU27</f>
        <v>0</v>
      </c>
      <c r="CW27" s="34">
        <f>'[1]9 месяцев'!CV27+'[1]4 квартал'!CV27</f>
        <v>0</v>
      </c>
      <c r="CX27" s="34">
        <f>'[1]9 месяцев'!CW27+'[1]4 квартал'!CW27</f>
        <v>0</v>
      </c>
      <c r="CY27" s="34">
        <f>'[1]9 месяцев'!CX27+'[1]4 квартал'!CX27</f>
        <v>0</v>
      </c>
      <c r="CZ27" s="34">
        <f>'[1]9 месяцев'!CY27+'[1]4 квартал'!CY27</f>
        <v>0</v>
      </c>
      <c r="DA27" s="34">
        <f>'[1]9 месяцев'!CZ27+'[1]4 квартал'!CZ27</f>
        <v>0</v>
      </c>
      <c r="DB27" s="34">
        <f>'[1]9 месяцев'!DA27+'[1]4 квартал'!DA27</f>
        <v>0</v>
      </c>
      <c r="DC27" s="34">
        <f>'[1]9 месяцев'!DB27+'[1]4 квартал'!DB27</f>
        <v>0</v>
      </c>
      <c r="DD27" s="34">
        <f>'[1]9 месяцев'!DC27+'[1]4 квартал'!DC27</f>
        <v>0</v>
      </c>
      <c r="DE27" s="34">
        <f>'[1]9 месяцев'!DD27+'[1]4 квартал'!DD27</f>
        <v>0</v>
      </c>
      <c r="DF27" s="34">
        <f>'[1]9 месяцев'!DE27+'[1]4 квартал'!DE27</f>
        <v>0</v>
      </c>
      <c r="DG27" s="34">
        <f>'[1]9 месяцев'!DF27+'[1]4 квартал'!DF27</f>
        <v>0</v>
      </c>
      <c r="DH27" s="34">
        <f>'[1]9 месяцев'!DG27+'[1]4 квартал'!DG27</f>
        <v>0</v>
      </c>
      <c r="DI27" s="34">
        <f>'[1]9 месяцев'!DH27+'[1]4 квартал'!DH27</f>
        <v>0</v>
      </c>
      <c r="DJ27" s="34">
        <f>'[1]9 месяцев'!DI27+'[1]4 квартал'!DI27</f>
        <v>0</v>
      </c>
      <c r="DK27" s="34">
        <f>'[1]9 месяцев'!DJ27+'[1]4 квартал'!DJ27</f>
        <v>0</v>
      </c>
      <c r="DL27" s="34">
        <f>'[1]9 месяцев'!DK27+'[1]4 квартал'!DK27</f>
        <v>0</v>
      </c>
      <c r="DM27" s="34">
        <f>'[1]9 месяцев'!DL27+'[1]4 квартал'!DL27</f>
        <v>0</v>
      </c>
      <c r="DN27" s="34">
        <f>'[1]9 месяцев'!DM27+'[1]4 квартал'!DM27</f>
        <v>0</v>
      </c>
      <c r="DO27" s="34">
        <f>'[1]9 месяцев'!DN27+'[1]4 квартал'!DN27</f>
        <v>0</v>
      </c>
      <c r="DP27" s="34">
        <f>'[1]9 месяцев'!DO27+'[1]4 квартал'!DO27</f>
        <v>0</v>
      </c>
      <c r="DQ27" s="34">
        <f>'[1]9 месяцев'!DP27+'[1]4 квартал'!DP27</f>
        <v>0</v>
      </c>
      <c r="DR27" s="34">
        <f>'[1]9 месяцев'!DQ27+'[1]4 квартал'!DQ27</f>
        <v>0</v>
      </c>
      <c r="DS27" s="34">
        <f>'[1]9 месяцев'!DR27+'[1]4 квартал'!DR27</f>
        <v>0</v>
      </c>
      <c r="DT27" s="34">
        <f>'[1]9 месяцев'!DS27+'[1]4 квартал'!DS27</f>
        <v>0</v>
      </c>
      <c r="DU27" s="34">
        <f>'[1]9 месяцев'!DT27+'[1]4 квартал'!DT27</f>
        <v>0</v>
      </c>
      <c r="DV27" s="34">
        <f>'[1]9 месяцев'!DU27+'[1]4 квартал'!DU27</f>
        <v>0</v>
      </c>
      <c r="DW27" s="34">
        <f>'[1]9 месяцев'!DV27+'[1]4 квартал'!DV27</f>
        <v>0</v>
      </c>
      <c r="DX27" s="34">
        <f>'[1]9 месяцев'!DW27+'[1]4 квартал'!DW27</f>
        <v>0</v>
      </c>
      <c r="DY27" s="34">
        <f>'[1]9 месяцев'!DX27+'[1]4 квартал'!DX27</f>
        <v>0</v>
      </c>
      <c r="DZ27" s="34">
        <f>'[1]9 месяцев'!DY27+'[1]4 квартал'!DY27</f>
        <v>0</v>
      </c>
      <c r="EA27" s="34">
        <f>'[1]9 месяцев'!DZ27+'[1]4 квартал'!DZ27</f>
        <v>0</v>
      </c>
      <c r="EB27" s="34">
        <f>'[1]9 месяцев'!EA27+'[1]4 квартал'!EA27</f>
        <v>0</v>
      </c>
      <c r="EC27" s="34">
        <f>'[1]9 месяцев'!EB27+'[1]4 квартал'!EB27</f>
        <v>0</v>
      </c>
      <c r="ED27" s="34">
        <f>'[1]9 месяцев'!EC27+'[1]4 квартал'!EC27</f>
        <v>0</v>
      </c>
      <c r="EE27" s="34"/>
      <c r="EF27" s="34">
        <f>'[1]9 месяцев'!EE27+'[1]4 квартал'!EE27</f>
        <v>0</v>
      </c>
      <c r="EG27" s="34"/>
      <c r="EH27" s="33">
        <f>I27-O27-U27-AA27-AG27-AM27-AS27-AY27-BE27-BK27-BQ27-BW27-CD27-CK27-CQ27-CW27-DC27-DI27-DO27-DU27-EA27-EE27</f>
        <v>2.8459999999412844E-3</v>
      </c>
      <c r="EI27" s="32"/>
      <c r="EJ27" s="32" t="s">
        <v>1</v>
      </c>
      <c r="EK27" s="32"/>
      <c r="EL27" s="32"/>
      <c r="EM27" s="32"/>
      <c r="EN27" s="32"/>
    </row>
    <row r="28" spans="1:240" s="7" customFormat="1" ht="15.75">
      <c r="A28" s="43">
        <v>17</v>
      </c>
      <c r="B28" s="46" t="s">
        <v>8</v>
      </c>
      <c r="C28" s="46">
        <v>44</v>
      </c>
      <c r="D28" s="45">
        <v>2694.12</v>
      </c>
      <c r="E28" s="34" t="e">
        <f>AD28+AJ28+AP28+AV28+BB28+BH28+BN28+BT28+BZ28+CF28+CL28+CT28+CZ28+DF28+DL28+DR28+DX28+ED28+#REF!+#REF!+#REF!</f>
        <v>#REF!</v>
      </c>
      <c r="F28" s="35">
        <f>[2]год!$K$28</f>
        <v>-51.549270000000064</v>
      </c>
      <c r="G28" s="35">
        <v>2.40577</v>
      </c>
      <c r="H28" s="36">
        <f>D28*5.44*12/1000</f>
        <v>175.87215360000002</v>
      </c>
      <c r="I28" s="36">
        <f>F28+G28+H28</f>
        <v>126.72865359999994</v>
      </c>
      <c r="J28" s="36" t="e">
        <f>AA28+AG28+AM28+AS28+AY28+BE28+BK28+BQ28+BW28+CC28+CI28+CP28+CW28+DC28+DI28+DO28+DU28+EA28+EG28+#REF!+#REF!</f>
        <v>#REF!</v>
      </c>
      <c r="K28" s="35">
        <f>R28+X28+AD28+AJ28+AP28+AV28+BB28+BH28+BN28+BT28+BZ28+CH28+CN28+CT28+CZ28+DF28+DL28+DR28+DX28+ED28+EF28</f>
        <v>0</v>
      </c>
      <c r="L28" s="35">
        <f>I28-K28</f>
        <v>126.72865359999994</v>
      </c>
      <c r="M28" s="34">
        <f>'[1]9 месяцев'!L28+'[1]4 квартал'!L28</f>
        <v>0</v>
      </c>
      <c r="N28" s="34">
        <f>'[1]9 месяцев'!M28+'[1]4 квартал'!M28</f>
        <v>0</v>
      </c>
      <c r="O28" s="34">
        <f>'[1]9 месяцев'!N28+'[1]4 квартал'!N28</f>
        <v>0</v>
      </c>
      <c r="P28" s="34">
        <f>'[1]9 месяцев'!O28+'[1]4 квартал'!O28</f>
        <v>0</v>
      </c>
      <c r="Q28" s="34">
        <f>'[1]9 месяцев'!P28+'[1]4 квартал'!P28</f>
        <v>0</v>
      </c>
      <c r="R28" s="34">
        <f>'[1]9 месяцев'!Q28+'[1]4 квартал'!Q28</f>
        <v>0</v>
      </c>
      <c r="S28" s="34">
        <f>'[1]9 месяцев'!R28+'[1]4 квартал'!R28</f>
        <v>0</v>
      </c>
      <c r="T28" s="34">
        <f>'[1]9 месяцев'!S28+'[1]4 квартал'!S28</f>
        <v>0</v>
      </c>
      <c r="U28" s="34">
        <f>'[1]9 месяцев'!T28+'[1]4 квартал'!T28</f>
        <v>0</v>
      </c>
      <c r="V28" s="34">
        <f>'[1]9 месяцев'!U28+'[1]4 квартал'!U28</f>
        <v>0</v>
      </c>
      <c r="W28" s="34">
        <f>'[1]9 месяцев'!V28+'[1]4 квартал'!V28</f>
        <v>0</v>
      </c>
      <c r="X28" s="34">
        <f>'[1]9 месяцев'!W28+'[1]4 квартал'!W28</f>
        <v>0</v>
      </c>
      <c r="Y28" s="34">
        <f>'[1]9 месяцев'!X28+'[1]4 квартал'!X28</f>
        <v>0</v>
      </c>
      <c r="Z28" s="34">
        <f>'[1]9 месяцев'!Y28+'[1]4 квартал'!Y28</f>
        <v>0</v>
      </c>
      <c r="AA28" s="34">
        <f>'[1]9 месяцев'!Z28+'[1]4 квартал'!Z28</f>
        <v>0</v>
      </c>
      <c r="AB28" s="34">
        <f>'[1]9 месяцев'!AA28+'[1]4 квартал'!AA28</f>
        <v>0</v>
      </c>
      <c r="AC28" s="34">
        <f>'[1]9 месяцев'!AB28+'[1]4 квартал'!AB28</f>
        <v>0</v>
      </c>
      <c r="AD28" s="34">
        <f>'[1]9 месяцев'!AC28+'[1]4 квартал'!AC28</f>
        <v>0</v>
      </c>
      <c r="AE28" s="34">
        <f>'[1]9 месяцев'!AD28+'[1]4 квартал'!AD28</f>
        <v>0</v>
      </c>
      <c r="AF28" s="34">
        <f>'[1]9 месяцев'!AE28+'[1]4 квартал'!AE28</f>
        <v>0</v>
      </c>
      <c r="AG28" s="34">
        <f>'[1]9 месяцев'!AF28+'[1]4 квартал'!AF28</f>
        <v>0</v>
      </c>
      <c r="AH28" s="34">
        <f>'[1]9 месяцев'!AG28+'[1]4 квартал'!AG28</f>
        <v>0</v>
      </c>
      <c r="AI28" s="34">
        <f>'[1]9 месяцев'!AH28+'[1]4 квартал'!AH28</f>
        <v>0</v>
      </c>
      <c r="AJ28" s="34">
        <f>'[1]9 месяцев'!AI28+'[1]4 квартал'!AI28</f>
        <v>0</v>
      </c>
      <c r="AK28" s="34">
        <f>'[1]9 месяцев'!AJ28+'[1]4 квартал'!AJ28</f>
        <v>0</v>
      </c>
      <c r="AL28" s="34">
        <f>'[1]9 месяцев'!AK28+'[1]4 квартал'!AK28</f>
        <v>0</v>
      </c>
      <c r="AM28" s="34">
        <f>'[1]9 месяцев'!AL28+'[1]4 квартал'!AL28</f>
        <v>0</v>
      </c>
      <c r="AN28" s="34">
        <f>'[1]9 месяцев'!AM28+'[1]4 квартал'!AM28</f>
        <v>0</v>
      </c>
      <c r="AO28" s="34">
        <f>'[1]9 месяцев'!AN28+'[1]4 квартал'!AN28</f>
        <v>0</v>
      </c>
      <c r="AP28" s="34">
        <f>'[1]9 месяцев'!AO28+'[1]4 квартал'!AO28</f>
        <v>0</v>
      </c>
      <c r="AQ28" s="34">
        <f>'[1]9 месяцев'!AP28+'[1]4 квартал'!AP28</f>
        <v>0</v>
      </c>
      <c r="AR28" s="34">
        <f>'[1]9 месяцев'!AQ28+'[1]4 квартал'!AQ28</f>
        <v>0</v>
      </c>
      <c r="AS28" s="34">
        <f>'[1]9 месяцев'!AR28+'[1]4 квартал'!AR28</f>
        <v>0</v>
      </c>
      <c r="AT28" s="34">
        <f>'[1]9 месяцев'!AS28+'[1]4 квартал'!AS28</f>
        <v>0</v>
      </c>
      <c r="AU28" s="34">
        <f>'[1]9 месяцев'!AT28+'[1]4 квартал'!AT28</f>
        <v>0</v>
      </c>
      <c r="AV28" s="34">
        <f>'[1]9 месяцев'!AU28+'[1]4 квартал'!AU28</f>
        <v>0</v>
      </c>
      <c r="AW28" s="34" t="s">
        <v>9</v>
      </c>
      <c r="AX28" s="34">
        <v>63</v>
      </c>
      <c r="AY28" s="34">
        <v>60.73</v>
      </c>
      <c r="AZ28" s="34" t="s">
        <v>12</v>
      </c>
      <c r="BA28" s="34">
        <f>'[1]9 месяцев'!AZ28+'[1]4 квартал'!AZ28</f>
        <v>0</v>
      </c>
      <c r="BB28" s="34">
        <f>'[1]9 месяцев'!BA28+'[1]4 квартал'!BA28</f>
        <v>0</v>
      </c>
      <c r="BC28" s="34">
        <f>'[1]9 месяцев'!BB28+'[1]4 квартал'!BB28</f>
        <v>0</v>
      </c>
      <c r="BD28" s="34">
        <f>'[1]9 месяцев'!BC28+'[1]4 квартал'!BC28</f>
        <v>0</v>
      </c>
      <c r="BE28" s="34">
        <f>'[1]9 месяцев'!BD28+'[1]4 квартал'!BD28</f>
        <v>0</v>
      </c>
      <c r="BF28" s="34">
        <f>'[1]9 месяцев'!BE28+'[1]4 квартал'!BE28</f>
        <v>0</v>
      </c>
      <c r="BG28" s="34">
        <f>'[1]9 месяцев'!BF28+'[1]4 квартал'!BF28</f>
        <v>0</v>
      </c>
      <c r="BH28" s="34">
        <f>'[1]9 месяцев'!BG28+'[1]4 квартал'!BG28</f>
        <v>0</v>
      </c>
      <c r="BI28" s="34">
        <f>'[1]9 месяцев'!BH28+'[1]4 квартал'!BH28</f>
        <v>0</v>
      </c>
      <c r="BJ28" s="34">
        <f>'[1]9 месяцев'!BI28+'[1]4 квартал'!BI28</f>
        <v>0</v>
      </c>
      <c r="BK28" s="34">
        <f>'[1]9 месяцев'!BJ28+'[1]4 квартал'!BJ28</f>
        <v>0</v>
      </c>
      <c r="BL28" s="34">
        <f>'[1]9 месяцев'!BK28+'[1]4 квартал'!BK28</f>
        <v>0</v>
      </c>
      <c r="BM28" s="34">
        <f>'[1]9 месяцев'!BL28+'[1]4 квартал'!BL28</f>
        <v>0</v>
      </c>
      <c r="BN28" s="34">
        <f>'[1]9 месяцев'!BM28+'[1]4 квартал'!BM28</f>
        <v>0</v>
      </c>
      <c r="BO28" s="34">
        <f>'[1]9 месяцев'!BN28+'[1]4 квартал'!BN28</f>
        <v>0</v>
      </c>
      <c r="BP28" s="34">
        <f>'[1]9 месяцев'!BO28+'[1]4 квартал'!BO28</f>
        <v>0</v>
      </c>
      <c r="BQ28" s="34">
        <f>'[1]9 месяцев'!BP28+'[1]4 квартал'!BP28</f>
        <v>0</v>
      </c>
      <c r="BR28" s="34">
        <f>'[1]9 месяцев'!BQ28+'[1]4 квартал'!BQ28</f>
        <v>0</v>
      </c>
      <c r="BS28" s="34">
        <f>'[1]9 месяцев'!BR28+'[1]4 квартал'!BR28</f>
        <v>0</v>
      </c>
      <c r="BT28" s="34">
        <f>'[1]9 месяцев'!BS28+'[1]4 квартал'!BS28</f>
        <v>0</v>
      </c>
      <c r="BU28" s="34">
        <f>'[1]9 месяцев'!BT28+'[1]4 квартал'!BT28</f>
        <v>0</v>
      </c>
      <c r="BV28" s="34">
        <f>'[1]9 месяцев'!BU28+'[1]4 квартал'!BU28</f>
        <v>0</v>
      </c>
      <c r="BW28" s="34">
        <f>'[1]9 месяцев'!BV28+'[1]4 квартал'!BV28</f>
        <v>0</v>
      </c>
      <c r="BX28" s="34">
        <f>'[1]9 месяцев'!BW28+'[1]4 квартал'!BW28</f>
        <v>0</v>
      </c>
      <c r="BY28" s="34">
        <f>'[1]9 месяцев'!BX28+'[1]4 квартал'!BX28</f>
        <v>0</v>
      </c>
      <c r="BZ28" s="34">
        <f>'[1]9 месяцев'!BY28+'[1]4 квартал'!BY28</f>
        <v>0</v>
      </c>
      <c r="CA28" s="34" t="s">
        <v>14</v>
      </c>
      <c r="CB28" s="34">
        <f>'[1]9 месяцев'!CA28+'[1]4 квартал'!CA28</f>
        <v>0</v>
      </c>
      <c r="CC28" s="34">
        <v>165</v>
      </c>
      <c r="CD28" s="34">
        <v>66</v>
      </c>
      <c r="CE28" s="34">
        <f>'[1]9 месяцев'!CD28+'[1]4 квартал'!CD28</f>
        <v>0</v>
      </c>
      <c r="CF28" s="34">
        <f>'[1]9 месяцев'!CE28+'[1]4 квартал'!CE28</f>
        <v>0</v>
      </c>
      <c r="CG28" s="34">
        <f>'[1]9 месяцев'!CF28+'[1]4 квартал'!CF28</f>
        <v>0</v>
      </c>
      <c r="CH28" s="34">
        <f>'[1]9 месяцев'!CG28+'[1]4 квартал'!CG28</f>
        <v>0</v>
      </c>
      <c r="CI28" s="34">
        <f>'[1]9 месяцев'!CH28+'[1]4 квартал'!CH28</f>
        <v>0</v>
      </c>
      <c r="CJ28" s="34">
        <f>'[1]9 месяцев'!CI28+'[1]4 квартал'!CI28</f>
        <v>0</v>
      </c>
      <c r="CK28" s="34">
        <f>'[1]9 месяцев'!CJ28+'[1]4 квартал'!CJ28</f>
        <v>0</v>
      </c>
      <c r="CL28" s="34">
        <f>'[1]9 месяцев'!CK28+'[1]4 квартал'!CK28</f>
        <v>0</v>
      </c>
      <c r="CM28" s="34">
        <f>'[1]9 месяцев'!CL28+'[1]4 квартал'!CL28</f>
        <v>0</v>
      </c>
      <c r="CN28" s="34">
        <f>'[1]9 месяцев'!CM28+'[1]4 квартал'!CM28</f>
        <v>0</v>
      </c>
      <c r="CO28" s="34">
        <f>'[1]9 месяцев'!CN28+'[1]4 квартал'!CN28</f>
        <v>0</v>
      </c>
      <c r="CP28" s="34">
        <f>'[1]9 месяцев'!CO28+'[1]4 квартал'!CO28</f>
        <v>0</v>
      </c>
      <c r="CQ28" s="34">
        <f>'[1]9 месяцев'!CP28+'[1]4 квартал'!CP28</f>
        <v>0</v>
      </c>
      <c r="CR28" s="34">
        <f>'[1]9 месяцев'!CQ28+'[1]4 квартал'!CQ28</f>
        <v>0</v>
      </c>
      <c r="CS28" s="34">
        <f>'[1]9 месяцев'!CR28+'[1]4 квартал'!CR28</f>
        <v>0</v>
      </c>
      <c r="CT28" s="34">
        <f>'[1]9 месяцев'!CS28+'[1]4 квартал'!CS28</f>
        <v>0</v>
      </c>
      <c r="CU28" s="34">
        <f>'[1]9 месяцев'!CT28+'[1]4 квартал'!CT28</f>
        <v>0</v>
      </c>
      <c r="CV28" s="34">
        <f>'[1]9 месяцев'!CU28+'[1]4 квартал'!CU28</f>
        <v>0</v>
      </c>
      <c r="CW28" s="34">
        <f>'[1]9 месяцев'!CV28+'[1]4 квартал'!CV28</f>
        <v>0</v>
      </c>
      <c r="CX28" s="34">
        <f>'[1]9 месяцев'!CW28+'[1]4 квартал'!CW28</f>
        <v>0</v>
      </c>
      <c r="CY28" s="34">
        <f>'[1]9 месяцев'!CX28+'[1]4 квартал'!CX28</f>
        <v>0</v>
      </c>
      <c r="CZ28" s="34">
        <f>'[1]9 месяцев'!CY28+'[1]4 квартал'!CY28</f>
        <v>0</v>
      </c>
      <c r="DA28" s="34">
        <f>'[1]9 месяцев'!CZ28+'[1]4 квартал'!CZ28</f>
        <v>0</v>
      </c>
      <c r="DB28" s="34">
        <f>'[1]9 месяцев'!DA28+'[1]4 квартал'!DA28</f>
        <v>0</v>
      </c>
      <c r="DC28" s="34">
        <f>'[1]9 месяцев'!DB28+'[1]4 квартал'!DB28</f>
        <v>0</v>
      </c>
      <c r="DD28" s="34">
        <f>'[1]9 месяцев'!DC28+'[1]4 квартал'!DC28</f>
        <v>0</v>
      </c>
      <c r="DE28" s="34">
        <f>'[1]9 месяцев'!DD28+'[1]4 квартал'!DD28</f>
        <v>0</v>
      </c>
      <c r="DF28" s="34">
        <f>'[1]9 месяцев'!DE28+'[1]4 квартал'!DE28</f>
        <v>0</v>
      </c>
      <c r="DG28" s="34">
        <f>'[1]9 месяцев'!DF28+'[1]4 квартал'!DF28</f>
        <v>0</v>
      </c>
      <c r="DH28" s="34">
        <f>'[1]9 месяцев'!DG28+'[1]4 квартал'!DG28</f>
        <v>0</v>
      </c>
      <c r="DI28" s="34">
        <f>'[1]9 месяцев'!DH28+'[1]4 квартал'!DH28</f>
        <v>0</v>
      </c>
      <c r="DJ28" s="34">
        <f>'[1]9 месяцев'!DI28+'[1]4 квартал'!DI28</f>
        <v>0</v>
      </c>
      <c r="DK28" s="34">
        <f>'[1]9 месяцев'!DJ28+'[1]4 квартал'!DJ28</f>
        <v>0</v>
      </c>
      <c r="DL28" s="34">
        <f>'[1]9 месяцев'!DK28+'[1]4 квартал'!DK28</f>
        <v>0</v>
      </c>
      <c r="DM28" s="34">
        <f>'[1]9 месяцев'!DL28+'[1]4 квартал'!DL28</f>
        <v>0</v>
      </c>
      <c r="DN28" s="34">
        <f>'[1]9 месяцев'!DM28+'[1]4 квартал'!DM28</f>
        <v>0</v>
      </c>
      <c r="DO28" s="34">
        <f>'[1]9 месяцев'!DN28+'[1]4 квартал'!DN28</f>
        <v>0</v>
      </c>
      <c r="DP28" s="34">
        <f>'[1]9 месяцев'!DO28+'[1]4 квартал'!DO28</f>
        <v>0</v>
      </c>
      <c r="DQ28" s="34">
        <f>'[1]9 месяцев'!DP28+'[1]4 квартал'!DP28</f>
        <v>0</v>
      </c>
      <c r="DR28" s="34">
        <f>'[1]9 месяцев'!DQ28+'[1]4 квартал'!DQ28</f>
        <v>0</v>
      </c>
      <c r="DS28" s="34">
        <f>'[1]9 месяцев'!DR28+'[1]4 квартал'!DR28</f>
        <v>0</v>
      </c>
      <c r="DT28" s="34">
        <f>'[1]9 месяцев'!DS28+'[1]4 квартал'!DS28</f>
        <v>0</v>
      </c>
      <c r="DU28" s="34">
        <f>'[1]9 месяцев'!DT28+'[1]4 квартал'!DT28</f>
        <v>0</v>
      </c>
      <c r="DV28" s="34">
        <f>'[1]9 месяцев'!DU28+'[1]4 квартал'!DU28</f>
        <v>0</v>
      </c>
      <c r="DW28" s="34">
        <f>'[1]9 месяцев'!DV28+'[1]4 квартал'!DV28</f>
        <v>0</v>
      </c>
      <c r="DX28" s="34">
        <f>'[1]9 месяцев'!DW28+'[1]4 квартал'!DW28</f>
        <v>0</v>
      </c>
      <c r="DY28" s="34">
        <f>'[1]9 месяцев'!DX28+'[1]4 квартал'!DX28</f>
        <v>0</v>
      </c>
      <c r="DZ28" s="34">
        <f>'[1]9 месяцев'!DY28+'[1]4 квартал'!DY28</f>
        <v>0</v>
      </c>
      <c r="EA28" s="34">
        <f>'[1]9 месяцев'!DZ28+'[1]4 квартал'!DZ28</f>
        <v>0</v>
      </c>
      <c r="EB28" s="34">
        <f>'[1]9 месяцев'!EA28+'[1]4 квартал'!EA28</f>
        <v>0</v>
      </c>
      <c r="EC28" s="34">
        <f>'[1]9 месяцев'!EB28+'[1]4 квартал'!EB28</f>
        <v>0</v>
      </c>
      <c r="ED28" s="34">
        <f>'[1]9 месяцев'!EC28+'[1]4 квартал'!EC28</f>
        <v>0</v>
      </c>
      <c r="EE28" s="34"/>
      <c r="EF28" s="34">
        <f>'[1]9 месяцев'!EE28+'[1]4 квартал'!EE28</f>
        <v>0</v>
      </c>
      <c r="EG28" s="34"/>
      <c r="EH28" s="33">
        <f>I28-O28-U28-AA28-AG28-AM28-AS28-AY28-BE28-BK28-BQ28-BW28-CD28-CK28-CQ28-CW28-DC28-DI28-DO28-DU28-EA28-EE28</f>
        <v>-1.346400000045378E-3</v>
      </c>
      <c r="EI28" s="32"/>
      <c r="EJ28" s="32" t="s">
        <v>1</v>
      </c>
      <c r="EK28" s="32"/>
      <c r="EL28" s="32"/>
      <c r="EM28" s="32"/>
      <c r="EN28" s="32"/>
    </row>
    <row r="29" spans="1:240" s="7" customFormat="1" ht="15.75">
      <c r="A29" s="43">
        <v>18</v>
      </c>
      <c r="B29" s="46" t="s">
        <v>8</v>
      </c>
      <c r="C29" s="46">
        <v>46</v>
      </c>
      <c r="D29" s="45">
        <v>2304</v>
      </c>
      <c r="E29" s="34" t="e">
        <f>AD29+AJ29+AP29+AV29+BB29+BH29+BN29+BT29+BZ29+CF29+CL29+CT29+CZ29+DF29+DL29+DR29+DX29+ED29+#REF!+#REF!+#REF!</f>
        <v>#REF!</v>
      </c>
      <c r="F29" s="35">
        <f>[2]год!$K$29</f>
        <v>269.13429000000002</v>
      </c>
      <c r="G29" s="35">
        <v>2.0573999999999999</v>
      </c>
      <c r="H29" s="36">
        <f>D29*5.44*12/1000</f>
        <v>150.40511999999998</v>
      </c>
      <c r="I29" s="36">
        <f>F29+G29+H29</f>
        <v>421.59681</v>
      </c>
      <c r="J29" s="36" t="e">
        <f>AA29+AG29+AM29+AS29+AY29+BE29+BK29+BQ29+BW29+CC29+CI29+CP29+CW29+DC29+DI29+DO29+DU29+EA29+EG29+#REF!+#REF!</f>
        <v>#REF!</v>
      </c>
      <c r="K29" s="35">
        <f>R29+X29+AD29+AJ29+AP29+AV29+BB29+BH29+BN29+BT29+BZ29+CH29+CN29+CT29+CZ29+DF29+DL29+DR29+DX29+ED29+EF29</f>
        <v>0</v>
      </c>
      <c r="L29" s="35">
        <f>I29-K29</f>
        <v>421.59681</v>
      </c>
      <c r="M29" s="34">
        <f>'[1]9 месяцев'!L29+'[1]4 квартал'!L29</f>
        <v>0</v>
      </c>
      <c r="N29" s="34">
        <f>'[1]9 месяцев'!M29+'[1]4 квартал'!M29</f>
        <v>0</v>
      </c>
      <c r="O29" s="34">
        <f>'[1]9 месяцев'!N29+'[1]4 квартал'!N29</f>
        <v>0</v>
      </c>
      <c r="P29" s="34">
        <f>'[1]9 месяцев'!O29+'[1]4 квартал'!O29</f>
        <v>0</v>
      </c>
      <c r="Q29" s="34">
        <f>'[1]9 месяцев'!P29+'[1]4 квартал'!P29</f>
        <v>0</v>
      </c>
      <c r="R29" s="34">
        <f>'[1]9 месяцев'!Q29+'[1]4 квартал'!Q29</f>
        <v>0</v>
      </c>
      <c r="S29" s="34">
        <f>'[1]9 месяцев'!R29+'[1]4 квартал'!R29</f>
        <v>0</v>
      </c>
      <c r="T29" s="34">
        <f>'[1]9 месяцев'!S29+'[1]4 квартал'!S29</f>
        <v>0</v>
      </c>
      <c r="U29" s="34">
        <f>'[1]9 месяцев'!T29+'[1]4 квартал'!T29</f>
        <v>0</v>
      </c>
      <c r="V29" s="34">
        <f>'[1]9 месяцев'!U29+'[1]4 квартал'!U29</f>
        <v>0</v>
      </c>
      <c r="W29" s="34">
        <f>'[1]9 месяцев'!V29+'[1]4 квартал'!V29</f>
        <v>0</v>
      </c>
      <c r="X29" s="34">
        <f>'[1]9 месяцев'!W29+'[1]4 квартал'!W29</f>
        <v>0</v>
      </c>
      <c r="Y29" s="34">
        <f>'[1]9 месяцев'!X29+'[1]4 квартал'!X29</f>
        <v>0</v>
      </c>
      <c r="Z29" s="34">
        <f>'[1]9 месяцев'!Y29+'[1]4 квартал'!Y29</f>
        <v>0</v>
      </c>
      <c r="AA29" s="34">
        <f>'[1]9 месяцев'!Z29+'[1]4 квартал'!Z29</f>
        <v>0</v>
      </c>
      <c r="AB29" s="34">
        <f>'[1]9 месяцев'!AA29+'[1]4 квартал'!AA29</f>
        <v>0</v>
      </c>
      <c r="AC29" s="34">
        <f>'[1]9 месяцев'!AB29+'[1]4 квартал'!AB29</f>
        <v>0</v>
      </c>
      <c r="AD29" s="34">
        <f>'[1]9 месяцев'!AC29+'[1]4 квартал'!AC29</f>
        <v>0</v>
      </c>
      <c r="AE29" s="34" t="s">
        <v>16</v>
      </c>
      <c r="AF29" s="34">
        <v>303</v>
      </c>
      <c r="AG29" s="34">
        <v>421.6</v>
      </c>
      <c r="AH29" s="34">
        <f>'[1]9 месяцев'!AG29+'[1]4 квартал'!AG29</f>
        <v>0</v>
      </c>
      <c r="AI29" s="34">
        <f>'[1]9 месяцев'!AH29+'[1]4 квартал'!AH29</f>
        <v>0</v>
      </c>
      <c r="AJ29" s="34">
        <f>'[1]9 месяцев'!AI29+'[1]4 квартал'!AI29</f>
        <v>0</v>
      </c>
      <c r="AK29" s="34">
        <f>'[1]9 месяцев'!AJ29+'[1]4 квартал'!AJ29</f>
        <v>0</v>
      </c>
      <c r="AL29" s="34">
        <f>'[1]9 месяцев'!AK29+'[1]4 квартал'!AK29</f>
        <v>0</v>
      </c>
      <c r="AM29" s="34">
        <f>'[1]9 месяцев'!AL29+'[1]4 квартал'!AL29</f>
        <v>0</v>
      </c>
      <c r="AN29" s="34">
        <f>'[1]9 месяцев'!AM29+'[1]4 квартал'!AM29</f>
        <v>0</v>
      </c>
      <c r="AO29" s="34">
        <f>'[1]9 месяцев'!AN29+'[1]4 квартал'!AN29</f>
        <v>0</v>
      </c>
      <c r="AP29" s="34">
        <f>'[1]9 месяцев'!AO29+'[1]4 квартал'!AO29</f>
        <v>0</v>
      </c>
      <c r="AQ29" s="34">
        <f>'[1]9 месяцев'!AP29+'[1]4 квартал'!AP29</f>
        <v>0</v>
      </c>
      <c r="AR29" s="34">
        <f>'[1]9 месяцев'!AQ29+'[1]4 квартал'!AQ29</f>
        <v>0</v>
      </c>
      <c r="AS29" s="34">
        <f>'[1]9 месяцев'!AR29+'[1]4 квартал'!AR29</f>
        <v>0</v>
      </c>
      <c r="AT29" s="34">
        <f>'[1]9 месяцев'!AS29+'[1]4 квартал'!AS29</f>
        <v>0</v>
      </c>
      <c r="AU29" s="34">
        <f>'[1]9 месяцев'!AT29+'[1]4 квартал'!AT29</f>
        <v>0</v>
      </c>
      <c r="AV29" s="34">
        <f>'[1]9 месяцев'!AU29+'[1]4 квартал'!AU29</f>
        <v>0</v>
      </c>
      <c r="AW29" s="34">
        <f>'[1]9 месяцев'!AV29+'[1]4 квартал'!AV29</f>
        <v>0</v>
      </c>
      <c r="AX29" s="34">
        <f>'[1]9 месяцев'!AW29+'[1]4 квартал'!AW29</f>
        <v>0</v>
      </c>
      <c r="AY29" s="34">
        <f>'[1]9 месяцев'!AX29+'[1]4 квартал'!AX29</f>
        <v>0</v>
      </c>
      <c r="AZ29" s="34">
        <f>'[1]9 месяцев'!AY29+'[1]4 квартал'!AY29</f>
        <v>0</v>
      </c>
      <c r="BA29" s="34">
        <f>'[1]9 месяцев'!AZ29+'[1]4 квартал'!AZ29</f>
        <v>0</v>
      </c>
      <c r="BB29" s="34">
        <f>'[1]9 месяцев'!BA29+'[1]4 квартал'!BA29</f>
        <v>0</v>
      </c>
      <c r="BC29" s="34">
        <f>'[1]9 месяцев'!BB29+'[1]4 квартал'!BB29</f>
        <v>0</v>
      </c>
      <c r="BD29" s="34">
        <f>'[1]9 месяцев'!BC29+'[1]4 квартал'!BC29</f>
        <v>0</v>
      </c>
      <c r="BE29" s="34">
        <f>'[1]9 месяцев'!BD29+'[1]4 квартал'!BD29</f>
        <v>0</v>
      </c>
      <c r="BF29" s="34">
        <f>'[1]9 месяцев'!BE29+'[1]4 квартал'!BE29</f>
        <v>0</v>
      </c>
      <c r="BG29" s="34">
        <f>'[1]9 месяцев'!BF29+'[1]4 квартал'!BF29</f>
        <v>0</v>
      </c>
      <c r="BH29" s="34">
        <f>'[1]9 месяцев'!BG29+'[1]4 квартал'!BG29</f>
        <v>0</v>
      </c>
      <c r="BI29" s="34">
        <f>'[1]9 месяцев'!BH29+'[1]4 квартал'!BH29</f>
        <v>0</v>
      </c>
      <c r="BJ29" s="34">
        <f>'[1]9 месяцев'!BI29+'[1]4 квартал'!BI29</f>
        <v>0</v>
      </c>
      <c r="BK29" s="34">
        <f>'[1]9 месяцев'!BJ29+'[1]4 квартал'!BJ29</f>
        <v>0</v>
      </c>
      <c r="BL29" s="34">
        <f>'[1]9 месяцев'!BK29+'[1]4 квартал'!BK29</f>
        <v>0</v>
      </c>
      <c r="BM29" s="34">
        <f>'[1]9 месяцев'!BL29+'[1]4 квартал'!BL29</f>
        <v>0</v>
      </c>
      <c r="BN29" s="34">
        <f>'[1]9 месяцев'!BM29+'[1]4 квартал'!BM29</f>
        <v>0</v>
      </c>
      <c r="BO29" s="34">
        <f>'[1]9 месяцев'!BN29+'[1]4 квартал'!BN29</f>
        <v>0</v>
      </c>
      <c r="BP29" s="34">
        <f>'[1]9 месяцев'!BO29+'[1]4 квартал'!BO29</f>
        <v>0</v>
      </c>
      <c r="BQ29" s="34">
        <f>'[1]9 месяцев'!BP29+'[1]4 квартал'!BP29</f>
        <v>0</v>
      </c>
      <c r="BR29" s="34">
        <f>'[1]9 месяцев'!BQ29+'[1]4 квартал'!BQ29</f>
        <v>0</v>
      </c>
      <c r="BS29" s="34">
        <f>'[1]9 месяцев'!BR29+'[1]4 квартал'!BR29</f>
        <v>0</v>
      </c>
      <c r="BT29" s="34">
        <f>'[1]9 месяцев'!BS29+'[1]4 квартал'!BS29</f>
        <v>0</v>
      </c>
      <c r="BU29" s="34">
        <f>'[1]9 месяцев'!BT29+'[1]4 квартал'!BT29</f>
        <v>0</v>
      </c>
      <c r="BV29" s="34">
        <f>'[1]9 месяцев'!BU29+'[1]4 квартал'!BU29</f>
        <v>0</v>
      </c>
      <c r="BW29" s="34">
        <f>'[1]9 месяцев'!BV29+'[1]4 квартал'!BV29</f>
        <v>0</v>
      </c>
      <c r="BX29" s="34">
        <f>'[1]9 месяцев'!BW29+'[1]4 квартал'!BW29</f>
        <v>0</v>
      </c>
      <c r="BY29" s="34">
        <f>'[1]9 месяцев'!BX29+'[1]4 квартал'!BX29</f>
        <v>0</v>
      </c>
      <c r="BZ29" s="34">
        <f>'[1]9 месяцев'!BY29+'[1]4 квартал'!BY29</f>
        <v>0</v>
      </c>
      <c r="CA29" s="34">
        <f>'[1]9 месяцев'!BZ29+'[1]4 квартал'!BZ29</f>
        <v>0</v>
      </c>
      <c r="CB29" s="34">
        <f>'[1]9 месяцев'!CA29+'[1]4 квартал'!CA29</f>
        <v>0</v>
      </c>
      <c r="CC29" s="34">
        <f>'[1]9 месяцев'!CB29+'[1]4 квартал'!CB29</f>
        <v>0</v>
      </c>
      <c r="CD29" s="34">
        <f>'[1]9 месяцев'!CC29+'[1]4 квартал'!CC29</f>
        <v>0</v>
      </c>
      <c r="CE29" s="34">
        <f>'[1]9 месяцев'!CD29+'[1]4 квартал'!CD29</f>
        <v>0</v>
      </c>
      <c r="CF29" s="34">
        <f>'[1]9 месяцев'!CE29+'[1]4 квартал'!CE29</f>
        <v>0</v>
      </c>
      <c r="CG29" s="34">
        <f>'[1]9 месяцев'!CF29+'[1]4 квартал'!CF29</f>
        <v>0</v>
      </c>
      <c r="CH29" s="34">
        <f>'[1]9 месяцев'!CG29+'[1]4 квартал'!CG29</f>
        <v>0</v>
      </c>
      <c r="CI29" s="34">
        <f>'[1]9 месяцев'!CH29+'[1]4 квартал'!CH29</f>
        <v>0</v>
      </c>
      <c r="CJ29" s="34">
        <f>'[1]9 месяцев'!CI29+'[1]4 квартал'!CI29</f>
        <v>0</v>
      </c>
      <c r="CK29" s="34">
        <f>'[1]9 месяцев'!CJ29+'[1]4 квартал'!CJ29</f>
        <v>0</v>
      </c>
      <c r="CL29" s="34">
        <f>'[1]9 месяцев'!CK29+'[1]4 квартал'!CK29</f>
        <v>0</v>
      </c>
      <c r="CM29" s="34">
        <f>'[1]9 месяцев'!CL29+'[1]4 квартал'!CL29</f>
        <v>0</v>
      </c>
      <c r="CN29" s="34">
        <f>'[1]9 месяцев'!CM29+'[1]4 квартал'!CM29</f>
        <v>0</v>
      </c>
      <c r="CO29" s="34">
        <f>'[1]9 месяцев'!CN29+'[1]4 квартал'!CN29</f>
        <v>0</v>
      </c>
      <c r="CP29" s="34">
        <f>'[1]9 месяцев'!CO29+'[1]4 квартал'!CO29</f>
        <v>0</v>
      </c>
      <c r="CQ29" s="34">
        <f>'[1]9 месяцев'!CP29+'[1]4 квартал'!CP29</f>
        <v>0</v>
      </c>
      <c r="CR29" s="34">
        <f>'[1]9 месяцев'!CQ29+'[1]4 квартал'!CQ29</f>
        <v>0</v>
      </c>
      <c r="CS29" s="34">
        <f>'[1]9 месяцев'!CR29+'[1]4 квартал'!CR29</f>
        <v>0</v>
      </c>
      <c r="CT29" s="34">
        <f>'[1]9 месяцев'!CS29+'[1]4 квартал'!CS29</f>
        <v>0</v>
      </c>
      <c r="CU29" s="34">
        <f>'[1]9 месяцев'!CT29+'[1]4 квартал'!CT29</f>
        <v>0</v>
      </c>
      <c r="CV29" s="34">
        <f>'[1]9 месяцев'!CU29+'[1]4 квартал'!CU29</f>
        <v>0</v>
      </c>
      <c r="CW29" s="34">
        <f>'[1]9 месяцев'!CV29+'[1]4 квартал'!CV29</f>
        <v>0</v>
      </c>
      <c r="CX29" s="34">
        <f>'[1]9 месяцев'!CW29+'[1]4 квартал'!CW29</f>
        <v>0</v>
      </c>
      <c r="CY29" s="34">
        <f>'[1]9 месяцев'!CX29+'[1]4 квартал'!CX29</f>
        <v>0</v>
      </c>
      <c r="CZ29" s="34">
        <f>'[1]9 месяцев'!CY29+'[1]4 квартал'!CY29</f>
        <v>0</v>
      </c>
      <c r="DA29" s="34">
        <f>'[1]9 месяцев'!CZ29+'[1]4 квартал'!CZ29</f>
        <v>0</v>
      </c>
      <c r="DB29" s="34">
        <f>'[1]9 месяцев'!DA29+'[1]4 квартал'!DA29</f>
        <v>0</v>
      </c>
      <c r="DC29" s="34">
        <f>'[1]9 месяцев'!DB29+'[1]4 квартал'!DB29</f>
        <v>0</v>
      </c>
      <c r="DD29" s="34">
        <f>'[1]9 месяцев'!DC29+'[1]4 квартал'!DC29</f>
        <v>0</v>
      </c>
      <c r="DE29" s="34">
        <f>'[1]9 месяцев'!DD29+'[1]4 квартал'!DD29</f>
        <v>0</v>
      </c>
      <c r="DF29" s="34">
        <f>'[1]9 месяцев'!DE29+'[1]4 квартал'!DE29</f>
        <v>0</v>
      </c>
      <c r="DG29" s="34">
        <f>'[1]9 месяцев'!DF29+'[1]4 квартал'!DF29</f>
        <v>0</v>
      </c>
      <c r="DH29" s="34">
        <f>'[1]9 месяцев'!DG29+'[1]4 квартал'!DG29</f>
        <v>0</v>
      </c>
      <c r="DI29" s="34">
        <f>'[1]9 месяцев'!DH29+'[1]4 квартал'!DH29</f>
        <v>0</v>
      </c>
      <c r="DJ29" s="34">
        <f>'[1]9 месяцев'!DI29+'[1]4 квартал'!DI29</f>
        <v>0</v>
      </c>
      <c r="DK29" s="34">
        <f>'[1]9 месяцев'!DJ29+'[1]4 квартал'!DJ29</f>
        <v>0</v>
      </c>
      <c r="DL29" s="34">
        <f>'[1]9 месяцев'!DK29+'[1]4 квартал'!DK29</f>
        <v>0</v>
      </c>
      <c r="DM29" s="34">
        <f>'[1]9 месяцев'!DL29+'[1]4 квартал'!DL29</f>
        <v>0</v>
      </c>
      <c r="DN29" s="34">
        <f>'[1]9 месяцев'!DM29+'[1]4 квартал'!DM29</f>
        <v>0</v>
      </c>
      <c r="DO29" s="34">
        <f>'[1]9 месяцев'!DN29+'[1]4 квартал'!DN29</f>
        <v>0</v>
      </c>
      <c r="DP29" s="34">
        <f>'[1]9 месяцев'!DO29+'[1]4 квартал'!DO29</f>
        <v>0</v>
      </c>
      <c r="DQ29" s="34">
        <f>'[1]9 месяцев'!DP29+'[1]4 квартал'!DP29</f>
        <v>0</v>
      </c>
      <c r="DR29" s="34">
        <f>'[1]9 месяцев'!DQ29+'[1]4 квартал'!DQ29</f>
        <v>0</v>
      </c>
      <c r="DS29" s="34">
        <f>'[1]9 месяцев'!DR29+'[1]4 квартал'!DR29</f>
        <v>0</v>
      </c>
      <c r="DT29" s="34">
        <f>'[1]9 месяцев'!DS29+'[1]4 квартал'!DS29</f>
        <v>0</v>
      </c>
      <c r="DU29" s="34">
        <f>'[1]9 месяцев'!DT29+'[1]4 квартал'!DT29</f>
        <v>0</v>
      </c>
      <c r="DV29" s="34">
        <f>'[1]9 месяцев'!DU29+'[1]4 квартал'!DU29</f>
        <v>0</v>
      </c>
      <c r="DW29" s="34">
        <f>'[1]9 месяцев'!DV29+'[1]4 квартал'!DV29</f>
        <v>0</v>
      </c>
      <c r="DX29" s="34">
        <f>'[1]9 месяцев'!DW29+'[1]4 квартал'!DW29</f>
        <v>0</v>
      </c>
      <c r="DY29" s="34">
        <f>'[1]9 месяцев'!DX29+'[1]4 квартал'!DX29</f>
        <v>0</v>
      </c>
      <c r="DZ29" s="34">
        <f>'[1]9 месяцев'!DY29+'[1]4 квартал'!DY29</f>
        <v>0</v>
      </c>
      <c r="EA29" s="34">
        <f>'[1]9 месяцев'!DZ29+'[1]4 квартал'!DZ29</f>
        <v>0</v>
      </c>
      <c r="EB29" s="34">
        <f>'[1]9 месяцев'!EA29+'[1]4 квартал'!EA29</f>
        <v>0</v>
      </c>
      <c r="EC29" s="34">
        <f>'[1]9 месяцев'!EB29+'[1]4 квартал'!EB29</f>
        <v>0</v>
      </c>
      <c r="ED29" s="34">
        <f>'[1]9 месяцев'!EC29+'[1]4 квартал'!EC29</f>
        <v>0</v>
      </c>
      <c r="EE29" s="34"/>
      <c r="EF29" s="34">
        <f>'[1]9 месяцев'!EE29+'[1]4 квартал'!EE29</f>
        <v>0</v>
      </c>
      <c r="EG29" s="34"/>
      <c r="EH29" s="33">
        <f>I29-O29-U29-AA29-AG29-AM29-AS29-AY29-BE29-BK29-BQ29-BW29-CD29-CK29-CQ29-CW29-DC29-DI29-DO29-DU29-EA29-EE29</f>
        <v>-3.1900000000177897E-3</v>
      </c>
      <c r="EI29" s="32"/>
      <c r="EJ29" s="32" t="s">
        <v>1</v>
      </c>
      <c r="EK29" s="32"/>
      <c r="EL29" s="32"/>
      <c r="EM29" s="32"/>
      <c r="EN29" s="32"/>
    </row>
    <row r="30" spans="1:240" s="7" customFormat="1" ht="15.75">
      <c r="A30" s="43">
        <v>19</v>
      </c>
      <c r="B30" s="46" t="s">
        <v>8</v>
      </c>
      <c r="C30" s="70">
        <v>48</v>
      </c>
      <c r="D30" s="45">
        <v>3014.9</v>
      </c>
      <c r="E30" s="34"/>
      <c r="F30" s="35">
        <f>[2]год!$K$30</f>
        <v>621.73421999999994</v>
      </c>
      <c r="G30" s="35"/>
      <c r="H30" s="36">
        <f>D30*5.44*12/1000</f>
        <v>196.81267200000002</v>
      </c>
      <c r="I30" s="36">
        <f>F30+G30+H30</f>
        <v>818.54689199999996</v>
      </c>
      <c r="J30" s="36" t="e">
        <f>AA30+AG30+AM30+AS30+AY30+BE30+BK30+BQ30+BW30+CC30+CI30+CP30+CW30+DC30+DI30+DO30+DU30+EA30+EG30+#REF!+#REF!</f>
        <v>#VALUE!</v>
      </c>
      <c r="K30" s="35">
        <f>R30+X30+AD30+AJ30+AP30+AV30+BB30+BH30+BN30+BT30+BZ30+CH30+CN30+CT30+CZ30+DF30+DL30+DR30+DX30+ED30+EF30</f>
        <v>0</v>
      </c>
      <c r="L30" s="35">
        <f>I30-K30</f>
        <v>818.54689199999996</v>
      </c>
      <c r="M30" s="34" t="s">
        <v>44</v>
      </c>
      <c r="N30" s="34">
        <v>3</v>
      </c>
      <c r="O30" s="34">
        <v>745.99</v>
      </c>
      <c r="P30" s="34">
        <f>'[1]9 месяцев'!O30+'[1]4 квартал'!O30</f>
        <v>0</v>
      </c>
      <c r="Q30" s="34">
        <f>'[1]9 месяцев'!P30+'[1]4 квартал'!P30</f>
        <v>0</v>
      </c>
      <c r="R30" s="34">
        <f>'[1]9 месяцев'!Q30+'[1]4 квартал'!Q30</f>
        <v>0</v>
      </c>
      <c r="S30" s="34">
        <f>'[1]9 месяцев'!R30+'[1]4 квартал'!R30</f>
        <v>0</v>
      </c>
      <c r="T30" s="34">
        <f>'[1]9 месяцев'!S30+'[1]4 квартал'!S30</f>
        <v>0</v>
      </c>
      <c r="U30" s="34">
        <f>'[1]9 месяцев'!T30+'[1]4 квартал'!T30</f>
        <v>0</v>
      </c>
      <c r="V30" s="34">
        <f>'[1]9 месяцев'!U30+'[1]4 квартал'!U30</f>
        <v>0</v>
      </c>
      <c r="W30" s="34">
        <f>'[1]9 месяцев'!V30+'[1]4 квартал'!V30</f>
        <v>0</v>
      </c>
      <c r="X30" s="34">
        <f>'[1]9 месяцев'!W30+'[1]4 квартал'!W30</f>
        <v>0</v>
      </c>
      <c r="Y30" s="34">
        <f>'[1]9 месяцев'!X30+'[1]4 квартал'!X30</f>
        <v>0</v>
      </c>
      <c r="Z30" s="34">
        <f>'[1]9 месяцев'!Y30+'[1]4 квартал'!Y30</f>
        <v>0</v>
      </c>
      <c r="AA30" s="34">
        <f>'[1]9 месяцев'!Z30+'[1]4 квартал'!Z30</f>
        <v>0</v>
      </c>
      <c r="AB30" s="34">
        <f>'[1]9 месяцев'!AA30+'[1]4 квартал'!AA30</f>
        <v>0</v>
      </c>
      <c r="AC30" s="34">
        <f>'[1]9 месяцев'!AB30+'[1]4 квартал'!AB30</f>
        <v>0</v>
      </c>
      <c r="AD30" s="34">
        <f>'[1]9 месяцев'!AC30+'[1]4 квартал'!AC30</f>
        <v>0</v>
      </c>
      <c r="AE30" s="34">
        <f>'[1]9 месяцев'!AD30+'[1]4 квартал'!AD30</f>
        <v>0</v>
      </c>
      <c r="AF30" s="34">
        <f>'[1]9 месяцев'!AE30+'[1]4 квартал'!AE30</f>
        <v>0</v>
      </c>
      <c r="AG30" s="34">
        <f>'[1]9 месяцев'!AF30+'[1]4 квартал'!AF30</f>
        <v>0</v>
      </c>
      <c r="AH30" s="34">
        <f>'[1]9 месяцев'!AG30+'[1]4 квартал'!AG30</f>
        <v>0</v>
      </c>
      <c r="AI30" s="34">
        <f>'[1]9 месяцев'!AH30+'[1]4 квартал'!AH30</f>
        <v>0</v>
      </c>
      <c r="AJ30" s="34">
        <f>'[1]9 месяцев'!AI30+'[1]4 квартал'!AI30</f>
        <v>0</v>
      </c>
      <c r="AK30" s="34">
        <f>'[1]9 месяцев'!AJ30+'[1]4 квартал'!AJ30</f>
        <v>0</v>
      </c>
      <c r="AL30" s="34">
        <f>'[1]9 месяцев'!AK30+'[1]4 квартал'!AK30</f>
        <v>0</v>
      </c>
      <c r="AM30" s="34">
        <f>'[1]9 месяцев'!AL30+'[1]4 квартал'!AL30</f>
        <v>0</v>
      </c>
      <c r="AN30" s="34">
        <f>'[1]9 месяцев'!AM30+'[1]4 квартал'!AM30</f>
        <v>0</v>
      </c>
      <c r="AO30" s="34">
        <f>'[1]9 месяцев'!AN30+'[1]4 квартал'!AN30</f>
        <v>0</v>
      </c>
      <c r="AP30" s="34">
        <f>'[1]9 месяцев'!AO30+'[1]4 квартал'!AO30</f>
        <v>0</v>
      </c>
      <c r="AQ30" s="34">
        <f>'[1]9 месяцев'!AP30+'[1]4 квартал'!AP30</f>
        <v>0</v>
      </c>
      <c r="AR30" s="34">
        <f>'[1]9 месяцев'!AQ30+'[1]4 квартал'!AQ30</f>
        <v>0</v>
      </c>
      <c r="AS30" s="34">
        <f>'[1]9 месяцев'!AR30+'[1]4 квартал'!AR30</f>
        <v>0</v>
      </c>
      <c r="AT30" s="34">
        <f>'[1]9 месяцев'!AS30+'[1]4 квартал'!AS30</f>
        <v>0</v>
      </c>
      <c r="AU30" s="34">
        <f>'[1]9 месяцев'!AT30+'[1]4 квартал'!AT30</f>
        <v>0</v>
      </c>
      <c r="AV30" s="34">
        <f>'[1]9 месяцев'!AU30+'[1]4 квартал'!AU30</f>
        <v>0</v>
      </c>
      <c r="AW30" s="34">
        <f>'[1]9 месяцев'!AV30+'[1]4 квартал'!AV30</f>
        <v>0</v>
      </c>
      <c r="AX30" s="34">
        <f>'[1]9 месяцев'!AW30+'[1]4 квартал'!AW30</f>
        <v>0</v>
      </c>
      <c r="AY30" s="34">
        <f>'[1]9 месяцев'!AX30+'[1]4 квартал'!AX30</f>
        <v>0</v>
      </c>
      <c r="AZ30" s="34">
        <f>'[1]9 месяцев'!AY30+'[1]4 квартал'!AY30</f>
        <v>0</v>
      </c>
      <c r="BA30" s="34">
        <f>'[1]9 месяцев'!AZ30+'[1]4 квартал'!AZ30</f>
        <v>0</v>
      </c>
      <c r="BB30" s="34">
        <f>'[1]9 месяцев'!BA30+'[1]4 квартал'!BA30</f>
        <v>0</v>
      </c>
      <c r="BC30" s="34">
        <f>'[1]9 месяцев'!BB30+'[1]4 квартал'!BB30</f>
        <v>0</v>
      </c>
      <c r="BD30" s="34">
        <f>'[1]9 месяцев'!BC30+'[1]4 квартал'!BC30</f>
        <v>0</v>
      </c>
      <c r="BE30" s="34">
        <f>'[1]9 месяцев'!BD30+'[1]4 квартал'!BD30</f>
        <v>0</v>
      </c>
      <c r="BF30" s="34">
        <f>'[1]9 месяцев'!BE30+'[1]4 квартал'!BE30</f>
        <v>0</v>
      </c>
      <c r="BG30" s="34">
        <f>'[1]9 месяцев'!BF30+'[1]4 квартал'!BF30</f>
        <v>0</v>
      </c>
      <c r="BH30" s="34">
        <f>'[1]9 месяцев'!BG30+'[1]4 квартал'!BG30</f>
        <v>0</v>
      </c>
      <c r="BI30" s="34">
        <f>'[1]9 месяцев'!BH30+'[1]4 квартал'!BH30</f>
        <v>0</v>
      </c>
      <c r="BJ30" s="34">
        <f>'[1]9 месяцев'!BI30+'[1]4 квартал'!BI30</f>
        <v>0</v>
      </c>
      <c r="BK30" s="34">
        <f>'[1]9 месяцев'!BJ30+'[1]4 квартал'!BJ30</f>
        <v>0</v>
      </c>
      <c r="BL30" s="34">
        <f>'[1]9 месяцев'!BK30+'[1]4 квартал'!BK30</f>
        <v>0</v>
      </c>
      <c r="BM30" s="34">
        <f>'[1]9 месяцев'!BL30+'[1]4 квартал'!BL30</f>
        <v>0</v>
      </c>
      <c r="BN30" s="34">
        <f>'[1]9 месяцев'!BM30+'[1]4 квартал'!BM30</f>
        <v>0</v>
      </c>
      <c r="BO30" s="34">
        <f>'[1]9 месяцев'!BN30+'[1]4 квартал'!BN30</f>
        <v>0</v>
      </c>
      <c r="BP30" s="34">
        <f>'[1]9 месяцев'!BO30+'[1]4 квартал'!BO30</f>
        <v>0</v>
      </c>
      <c r="BQ30" s="34">
        <f>'[1]9 месяцев'!BP30+'[1]4 квартал'!BP30</f>
        <v>0</v>
      </c>
      <c r="BR30" s="34">
        <f>'[1]9 месяцев'!BQ30+'[1]4 квартал'!BQ30</f>
        <v>0</v>
      </c>
      <c r="BS30" s="34">
        <f>'[1]9 месяцев'!BR30+'[1]4 квартал'!BR30</f>
        <v>0</v>
      </c>
      <c r="BT30" s="34">
        <f>'[1]9 месяцев'!BS30+'[1]4 квартал'!BS30</f>
        <v>0</v>
      </c>
      <c r="BU30" s="34">
        <f>'[1]9 месяцев'!BT30+'[1]4 квартал'!BT30</f>
        <v>0</v>
      </c>
      <c r="BV30" s="34">
        <f>'[1]9 месяцев'!BU30+'[1]4 квартал'!BU30</f>
        <v>0</v>
      </c>
      <c r="BW30" s="34">
        <f>'[1]9 месяцев'!BV30+'[1]4 квартал'!BV30</f>
        <v>0</v>
      </c>
      <c r="BX30" s="34">
        <f>'[1]9 месяцев'!BW30+'[1]4 квартал'!BW30</f>
        <v>0</v>
      </c>
      <c r="BY30" s="34">
        <f>'[1]9 месяцев'!BX30+'[1]4 квартал'!BX30</f>
        <v>0</v>
      </c>
      <c r="BZ30" s="34">
        <f>'[1]9 месяцев'!BY30+'[1]4 квартал'!BY30</f>
        <v>0</v>
      </c>
      <c r="CA30" s="34" t="s">
        <v>4</v>
      </c>
      <c r="CB30" s="34">
        <v>28</v>
      </c>
      <c r="CC30" s="34">
        <f>'[1]9 месяцев'!CB30+'[1]4 квартал'!CB30</f>
        <v>0</v>
      </c>
      <c r="CD30" s="34">
        <v>58.04</v>
      </c>
      <c r="CE30" s="34" t="s">
        <v>4</v>
      </c>
      <c r="CF30" s="34">
        <f>'[1]9 месяцев'!CE30+'[1]4 квартал'!CE30</f>
        <v>0</v>
      </c>
      <c r="CG30" s="34">
        <f>'[1]9 месяцев'!CF30+'[1]4 квартал'!CF30</f>
        <v>0</v>
      </c>
      <c r="CH30" s="34">
        <f>'[1]9 месяцев'!CG30+'[1]4 квартал'!CG30</f>
        <v>0</v>
      </c>
      <c r="CI30" s="34" t="s">
        <v>4</v>
      </c>
      <c r="CJ30" s="34">
        <v>5</v>
      </c>
      <c r="CK30" s="34">
        <v>14.52</v>
      </c>
      <c r="CL30" s="34" t="s">
        <v>4</v>
      </c>
      <c r="CM30" s="34">
        <f>'[1]9 месяцев'!CL30+'[1]4 квартал'!CL30</f>
        <v>0</v>
      </c>
      <c r="CN30" s="34">
        <f>'[1]9 месяцев'!CM30+'[1]4 квартал'!CM30</f>
        <v>0</v>
      </c>
      <c r="CO30" s="34">
        <f>'[1]9 месяцев'!CN30+'[1]4 квартал'!CN30</f>
        <v>0</v>
      </c>
      <c r="CP30" s="34">
        <f>'[1]9 месяцев'!CO30+'[1]4 квартал'!CO30</f>
        <v>0</v>
      </c>
      <c r="CQ30" s="34">
        <f>'[1]9 месяцев'!CP30+'[1]4 квартал'!CP30</f>
        <v>0</v>
      </c>
      <c r="CR30" s="34">
        <f>'[1]9 месяцев'!CQ30+'[1]4 квартал'!CQ30</f>
        <v>0</v>
      </c>
      <c r="CS30" s="34">
        <f>'[1]9 месяцев'!CR30+'[1]4 квартал'!CR30</f>
        <v>0</v>
      </c>
      <c r="CT30" s="34">
        <f>'[1]9 месяцев'!CS30+'[1]4 квартал'!CS30</f>
        <v>0</v>
      </c>
      <c r="CU30" s="34">
        <f>'[1]9 месяцев'!CT30+'[1]4 квартал'!CT30</f>
        <v>0</v>
      </c>
      <c r="CV30" s="34">
        <f>'[1]9 месяцев'!CU30+'[1]4 квартал'!CU30</f>
        <v>0</v>
      </c>
      <c r="CW30" s="34">
        <f>'[1]9 месяцев'!CV30+'[1]4 квартал'!CV30</f>
        <v>0</v>
      </c>
      <c r="CX30" s="34">
        <f>'[1]9 месяцев'!CW30+'[1]4 квартал'!CW30</f>
        <v>0</v>
      </c>
      <c r="CY30" s="34">
        <f>'[1]9 месяцев'!CX30+'[1]4 квартал'!CX30</f>
        <v>0</v>
      </c>
      <c r="CZ30" s="34">
        <f>'[1]9 месяцев'!CY30+'[1]4 квартал'!CY30</f>
        <v>0</v>
      </c>
      <c r="DA30" s="34">
        <f>'[1]9 месяцев'!CZ30+'[1]4 квартал'!CZ30</f>
        <v>0</v>
      </c>
      <c r="DB30" s="34">
        <f>'[1]9 месяцев'!DA30+'[1]4 квартал'!DA30</f>
        <v>0</v>
      </c>
      <c r="DC30" s="34">
        <f>'[1]9 месяцев'!DB30+'[1]4 квартал'!DB30</f>
        <v>0</v>
      </c>
      <c r="DD30" s="34">
        <f>'[1]9 месяцев'!DC30+'[1]4 квартал'!DC30</f>
        <v>0</v>
      </c>
      <c r="DE30" s="34">
        <f>'[1]9 месяцев'!DD30+'[1]4 квартал'!DD30</f>
        <v>0</v>
      </c>
      <c r="DF30" s="34">
        <f>'[1]9 месяцев'!DE30+'[1]4 квартал'!DE30</f>
        <v>0</v>
      </c>
      <c r="DG30" s="34">
        <f>'[1]9 месяцев'!DF30+'[1]4 квартал'!DF30</f>
        <v>0</v>
      </c>
      <c r="DH30" s="34">
        <f>'[1]9 месяцев'!DG30+'[1]4 квартал'!DG30</f>
        <v>0</v>
      </c>
      <c r="DI30" s="34">
        <f>'[1]9 месяцев'!DH30+'[1]4 квартал'!DH30</f>
        <v>0</v>
      </c>
      <c r="DJ30" s="34">
        <f>'[1]9 месяцев'!DI30+'[1]4 квартал'!DI30</f>
        <v>0</v>
      </c>
      <c r="DK30" s="34">
        <f>'[1]9 месяцев'!DJ30+'[1]4 квартал'!DJ30</f>
        <v>0</v>
      </c>
      <c r="DL30" s="34">
        <f>'[1]9 месяцев'!DK30+'[1]4 квартал'!DK30</f>
        <v>0</v>
      </c>
      <c r="DM30" s="34">
        <f>'[1]9 месяцев'!DL30+'[1]4 квартал'!DL30</f>
        <v>0</v>
      </c>
      <c r="DN30" s="34">
        <f>'[1]9 месяцев'!DM30+'[1]4 квартал'!DM30</f>
        <v>0</v>
      </c>
      <c r="DO30" s="34">
        <f>'[1]9 месяцев'!DN30+'[1]4 квартал'!DN30</f>
        <v>0</v>
      </c>
      <c r="DP30" s="34">
        <f>'[1]9 месяцев'!DO30+'[1]4 квартал'!DO30</f>
        <v>0</v>
      </c>
      <c r="DQ30" s="34">
        <f>'[1]9 месяцев'!DP30+'[1]4 квартал'!DP30</f>
        <v>0</v>
      </c>
      <c r="DR30" s="34">
        <f>'[1]9 месяцев'!DQ30+'[1]4 квартал'!DQ30</f>
        <v>0</v>
      </c>
      <c r="DS30" s="34">
        <f>'[1]9 месяцев'!DR30+'[1]4 квартал'!DR30</f>
        <v>0</v>
      </c>
      <c r="DT30" s="34">
        <f>'[1]9 месяцев'!DS30+'[1]4 квартал'!DS30</f>
        <v>0</v>
      </c>
      <c r="DU30" s="34">
        <f>'[1]9 месяцев'!DT30+'[1]4 квартал'!DT30</f>
        <v>0</v>
      </c>
      <c r="DV30" s="34">
        <f>'[1]9 месяцев'!DU30+'[1]4 квартал'!DU30</f>
        <v>0</v>
      </c>
      <c r="DW30" s="34">
        <f>'[1]9 месяцев'!DV30+'[1]4 квартал'!DV30</f>
        <v>0</v>
      </c>
      <c r="DX30" s="34">
        <f>'[1]9 месяцев'!DW30+'[1]4 квартал'!DW30</f>
        <v>0</v>
      </c>
      <c r="DY30" s="34">
        <f>'[1]9 месяцев'!DX30+'[1]4 квартал'!DX30</f>
        <v>0</v>
      </c>
      <c r="DZ30" s="34">
        <f>'[1]9 месяцев'!DY30+'[1]4 квартал'!DY30</f>
        <v>0</v>
      </c>
      <c r="EA30" s="34">
        <f>'[1]9 месяцев'!DZ30+'[1]4 квартал'!DZ30</f>
        <v>0</v>
      </c>
      <c r="EB30" s="34">
        <f>'[1]9 месяцев'!EA30+'[1]4 квартал'!EA30</f>
        <v>0</v>
      </c>
      <c r="EC30" s="34">
        <f>'[1]9 месяцев'!EB30+'[1]4 квартал'!EB30</f>
        <v>0</v>
      </c>
      <c r="ED30" s="34">
        <f>'[1]9 месяцев'!EC30+'[1]4 квартал'!EC30</f>
        <v>0</v>
      </c>
      <c r="EE30" s="34"/>
      <c r="EF30" s="34">
        <f>'[1]9 месяцев'!EE30+'[1]4 квартал'!EE30</f>
        <v>0</v>
      </c>
      <c r="EG30" s="34"/>
      <c r="EH30" s="33">
        <f>I30-O30-U30-AA30-AG30-AM30-AS30-AY30-BE30-BK30-BQ30-BW30-CD30-CK30-CQ30-CW30-DC30-DI30-DO30-DU30-EA30-EE30</f>
        <v>-3.1080000000507368E-3</v>
      </c>
      <c r="EI30" s="32"/>
      <c r="EJ30" s="32" t="s">
        <v>1</v>
      </c>
      <c r="EK30" s="32"/>
      <c r="EL30" s="32"/>
      <c r="EM30" s="32"/>
      <c r="EN30" s="32"/>
    </row>
    <row r="31" spans="1:240" s="7" customFormat="1" ht="15.75">
      <c r="A31" s="43">
        <v>20</v>
      </c>
      <c r="B31" s="46" t="s">
        <v>8</v>
      </c>
      <c r="C31" s="70">
        <v>52</v>
      </c>
      <c r="D31" s="45">
        <v>2474.79</v>
      </c>
      <c r="E31" s="34"/>
      <c r="F31" s="35">
        <f>[2]год!$K$31</f>
        <v>-5.2302699999999973</v>
      </c>
      <c r="G31" s="35"/>
      <c r="H31" s="36">
        <f>D31*5.44*12/1000</f>
        <v>161.55429119999999</v>
      </c>
      <c r="I31" s="36">
        <f>F31+G31+H31</f>
        <v>156.3240212</v>
      </c>
      <c r="J31" s="36" t="e">
        <f>AA31+AG31+AM31+AS31+AY31+BE31+BK31+BQ31+BW31+CC31+CI31+CP31+CW31+DC31+DI31+DO31+DU31+EA31+EG31+#REF!+#REF!</f>
        <v>#REF!</v>
      </c>
      <c r="K31" s="35">
        <f>R31+X31+AD31+AJ31+AP31+AV31+BB31+BH31+BN31+BT31+BZ31+CH31+CN31+CT31+CZ31+DF31+DL31+DR31+DX31+ED31+EF31</f>
        <v>0</v>
      </c>
      <c r="L31" s="35">
        <f>I31-K31</f>
        <v>156.3240212</v>
      </c>
      <c r="M31" s="34"/>
      <c r="N31" s="34"/>
      <c r="O31" s="34"/>
      <c r="P31" s="34">
        <f>'[1]9 месяцев'!O31+'[1]4 квартал'!O31</f>
        <v>0</v>
      </c>
      <c r="Q31" s="34">
        <f>'[1]9 месяцев'!P31+'[1]4 квартал'!P31</f>
        <v>0</v>
      </c>
      <c r="R31" s="34">
        <f>'[1]9 месяцев'!Q31+'[1]4 квартал'!Q31</f>
        <v>0</v>
      </c>
      <c r="S31" s="34">
        <f>'[1]9 месяцев'!R31+'[1]4 квартал'!R31</f>
        <v>0</v>
      </c>
      <c r="T31" s="34">
        <f>'[1]9 месяцев'!S31+'[1]4 квартал'!S31</f>
        <v>0</v>
      </c>
      <c r="U31" s="34">
        <f>'[1]9 месяцев'!T31+'[1]4 квартал'!T31</f>
        <v>0</v>
      </c>
      <c r="V31" s="34">
        <f>'[1]9 месяцев'!U31+'[1]4 квартал'!U31</f>
        <v>0</v>
      </c>
      <c r="W31" s="34">
        <f>'[1]9 месяцев'!V31+'[1]4 квартал'!V31</f>
        <v>0</v>
      </c>
      <c r="X31" s="34">
        <f>'[1]9 месяцев'!W31+'[1]4 квартал'!W31</f>
        <v>0</v>
      </c>
      <c r="Y31" s="34">
        <f>'[1]9 месяцев'!X31+'[1]4 квартал'!X31</f>
        <v>0</v>
      </c>
      <c r="Z31" s="34">
        <f>'[1]9 месяцев'!Y31+'[1]4 квартал'!Y31</f>
        <v>0</v>
      </c>
      <c r="AA31" s="34">
        <f>'[1]9 месяцев'!Z31+'[1]4 квартал'!Z31</f>
        <v>0</v>
      </c>
      <c r="AB31" s="34">
        <f>'[1]9 месяцев'!AA31+'[1]4 квартал'!AA31</f>
        <v>0</v>
      </c>
      <c r="AC31" s="34">
        <f>'[1]9 месяцев'!AB31+'[1]4 квартал'!AB31</f>
        <v>0</v>
      </c>
      <c r="AD31" s="34">
        <f>'[1]9 месяцев'!AC31+'[1]4 квартал'!AC31</f>
        <v>0</v>
      </c>
      <c r="AE31" s="34" t="s">
        <v>16</v>
      </c>
      <c r="AF31" s="34">
        <v>173</v>
      </c>
      <c r="AG31" s="34">
        <v>156.32</v>
      </c>
      <c r="AH31" s="34">
        <f>'[1]9 месяцев'!AG31+'[1]4 квартал'!AG31</f>
        <v>0</v>
      </c>
      <c r="AI31" s="34">
        <f>'[1]9 месяцев'!AH31+'[1]4 квартал'!AH31</f>
        <v>0</v>
      </c>
      <c r="AJ31" s="34">
        <f>'[1]9 месяцев'!AI31+'[1]4 квартал'!AI31</f>
        <v>0</v>
      </c>
      <c r="AK31" s="34">
        <f>'[1]9 месяцев'!AJ31+'[1]4 квартал'!AJ31</f>
        <v>0</v>
      </c>
      <c r="AL31" s="34">
        <f>'[1]9 месяцев'!AK31+'[1]4 квартал'!AK31</f>
        <v>0</v>
      </c>
      <c r="AM31" s="34">
        <f>'[1]9 месяцев'!AL31+'[1]4 квартал'!AL31</f>
        <v>0</v>
      </c>
      <c r="AN31" s="34">
        <f>'[1]9 месяцев'!AM31+'[1]4 квартал'!AM31</f>
        <v>0</v>
      </c>
      <c r="AO31" s="34">
        <f>'[1]9 месяцев'!AN31+'[1]4 квартал'!AN31</f>
        <v>0</v>
      </c>
      <c r="AP31" s="34">
        <f>'[1]9 месяцев'!AO31+'[1]4 квартал'!AO31</f>
        <v>0</v>
      </c>
      <c r="AQ31" s="34">
        <f>'[1]9 месяцев'!AP31+'[1]4 квартал'!AP31</f>
        <v>0</v>
      </c>
      <c r="AR31" s="34">
        <f>'[1]9 месяцев'!AQ31+'[1]4 квартал'!AQ31</f>
        <v>0</v>
      </c>
      <c r="AS31" s="34">
        <f>'[1]9 месяцев'!AR31+'[1]4 квартал'!AR31</f>
        <v>0</v>
      </c>
      <c r="AT31" s="34">
        <f>'[1]9 месяцев'!AS31+'[1]4 квартал'!AS31</f>
        <v>0</v>
      </c>
      <c r="AU31" s="34">
        <f>'[1]9 месяцев'!AT31+'[1]4 квартал'!AT31</f>
        <v>0</v>
      </c>
      <c r="AV31" s="34">
        <f>'[1]9 месяцев'!AU31+'[1]4 квартал'!AU31</f>
        <v>0</v>
      </c>
      <c r="AW31" s="34">
        <f>'[1]9 месяцев'!AV31+'[1]4 квартал'!AV31</f>
        <v>0</v>
      </c>
      <c r="AX31" s="34">
        <f>'[1]9 месяцев'!AW31+'[1]4 квартал'!AW31</f>
        <v>0</v>
      </c>
      <c r="AY31" s="34">
        <f>'[1]9 месяцев'!AX31+'[1]4 квартал'!AX31</f>
        <v>0</v>
      </c>
      <c r="AZ31" s="34">
        <f>'[1]9 месяцев'!AY31+'[1]4 квартал'!AY31</f>
        <v>0</v>
      </c>
      <c r="BA31" s="34">
        <f>'[1]9 месяцев'!AZ31+'[1]4 квартал'!AZ31</f>
        <v>0</v>
      </c>
      <c r="BB31" s="34">
        <f>'[1]9 месяцев'!BA31+'[1]4 квартал'!BA31</f>
        <v>0</v>
      </c>
      <c r="BC31" s="34">
        <f>'[1]9 месяцев'!BB31+'[1]4 квартал'!BB31</f>
        <v>0</v>
      </c>
      <c r="BD31" s="34">
        <f>'[1]9 месяцев'!BC31+'[1]4 квартал'!BC31</f>
        <v>0</v>
      </c>
      <c r="BE31" s="34">
        <f>'[1]9 месяцев'!BD31+'[1]4 квартал'!BD31</f>
        <v>0</v>
      </c>
      <c r="BF31" s="34">
        <f>'[1]9 месяцев'!BE31+'[1]4 квартал'!BE31</f>
        <v>0</v>
      </c>
      <c r="BG31" s="34">
        <f>'[1]9 месяцев'!BF31+'[1]4 квартал'!BF31</f>
        <v>0</v>
      </c>
      <c r="BH31" s="34">
        <f>'[1]9 месяцев'!BG31+'[1]4 квартал'!BG31</f>
        <v>0</v>
      </c>
      <c r="BI31" s="34">
        <f>'[1]9 месяцев'!BH31+'[1]4 квартал'!BH31</f>
        <v>0</v>
      </c>
      <c r="BJ31" s="34">
        <f>'[1]9 месяцев'!BI31+'[1]4 квартал'!BI31</f>
        <v>0</v>
      </c>
      <c r="BK31" s="34">
        <f>'[1]9 месяцев'!BJ31+'[1]4 квартал'!BJ31</f>
        <v>0</v>
      </c>
      <c r="BL31" s="34">
        <f>'[1]9 месяцев'!BK31+'[1]4 квартал'!BK31</f>
        <v>0</v>
      </c>
      <c r="BM31" s="34">
        <f>'[1]9 месяцев'!BL31+'[1]4 квартал'!BL31</f>
        <v>0</v>
      </c>
      <c r="BN31" s="34">
        <f>'[1]9 месяцев'!BM31+'[1]4 квартал'!BM31</f>
        <v>0</v>
      </c>
      <c r="BO31" s="34">
        <f>'[1]9 месяцев'!BN31+'[1]4 квартал'!BN31</f>
        <v>0</v>
      </c>
      <c r="BP31" s="34">
        <f>'[1]9 месяцев'!BO31+'[1]4 квартал'!BO31</f>
        <v>0</v>
      </c>
      <c r="BQ31" s="34">
        <f>'[1]9 месяцев'!BP31+'[1]4 квартал'!BP31</f>
        <v>0</v>
      </c>
      <c r="BR31" s="34">
        <f>'[1]9 месяцев'!BQ31+'[1]4 квартал'!BQ31</f>
        <v>0</v>
      </c>
      <c r="BS31" s="34">
        <f>'[1]9 месяцев'!BR31+'[1]4 квартал'!BR31</f>
        <v>0</v>
      </c>
      <c r="BT31" s="34">
        <f>'[1]9 месяцев'!BS31+'[1]4 квартал'!BS31</f>
        <v>0</v>
      </c>
      <c r="BU31" s="34">
        <f>'[1]9 месяцев'!BT31+'[1]4 квартал'!BT31</f>
        <v>0</v>
      </c>
      <c r="BV31" s="34">
        <f>'[1]9 месяцев'!BU31+'[1]4 квартал'!BU31</f>
        <v>0</v>
      </c>
      <c r="BW31" s="34">
        <f>'[1]9 месяцев'!BV31+'[1]4 квартал'!BV31</f>
        <v>0</v>
      </c>
      <c r="BX31" s="34">
        <f>'[1]9 месяцев'!BW31+'[1]4 квартал'!BW31</f>
        <v>0</v>
      </c>
      <c r="BY31" s="34">
        <f>'[1]9 месяцев'!BX31+'[1]4 квартал'!BX31</f>
        <v>0</v>
      </c>
      <c r="BZ31" s="34">
        <f>'[1]9 месяцев'!BY31+'[1]4 квартал'!BY31</f>
        <v>0</v>
      </c>
      <c r="CA31" s="34">
        <f>'[1]9 месяцев'!BZ31+'[1]4 квартал'!BZ31</f>
        <v>0</v>
      </c>
      <c r="CB31" s="34">
        <f>'[1]9 месяцев'!CA31+'[1]4 квартал'!CA31</f>
        <v>0</v>
      </c>
      <c r="CC31" s="34">
        <f>'[1]9 месяцев'!CB31+'[1]4 квартал'!CB31</f>
        <v>0</v>
      </c>
      <c r="CD31" s="34">
        <f>'[1]9 месяцев'!CC31+'[1]4 квартал'!CC31</f>
        <v>0</v>
      </c>
      <c r="CE31" s="34">
        <f>'[1]9 месяцев'!CD31+'[1]4 квартал'!CD31</f>
        <v>0</v>
      </c>
      <c r="CF31" s="34">
        <f>'[1]9 месяцев'!CE31+'[1]4 квартал'!CE31</f>
        <v>0</v>
      </c>
      <c r="CG31" s="34">
        <f>'[1]9 месяцев'!CF31+'[1]4 квартал'!CF31</f>
        <v>0</v>
      </c>
      <c r="CH31" s="34">
        <f>'[1]9 месяцев'!CG31+'[1]4 квартал'!CG31</f>
        <v>0</v>
      </c>
      <c r="CI31" s="34">
        <f>'[1]9 месяцев'!CH31+'[1]4 квартал'!CH31</f>
        <v>0</v>
      </c>
      <c r="CJ31" s="34">
        <f>'[1]9 месяцев'!CI31+'[1]4 квартал'!CI31</f>
        <v>0</v>
      </c>
      <c r="CK31" s="34">
        <f>'[1]9 месяцев'!CJ31+'[1]4 квартал'!CJ31</f>
        <v>0</v>
      </c>
      <c r="CL31" s="34">
        <f>'[1]9 месяцев'!CK31+'[1]4 квартал'!CK31</f>
        <v>0</v>
      </c>
      <c r="CM31" s="34">
        <f>'[1]9 месяцев'!CL31+'[1]4 квартал'!CL31</f>
        <v>0</v>
      </c>
      <c r="CN31" s="34">
        <f>'[1]9 месяцев'!CM31+'[1]4 квартал'!CM31</f>
        <v>0</v>
      </c>
      <c r="CO31" s="34">
        <f>'[1]9 месяцев'!CN31+'[1]4 квартал'!CN31</f>
        <v>0</v>
      </c>
      <c r="CP31" s="34">
        <f>'[1]9 месяцев'!CO31+'[1]4 квартал'!CO31</f>
        <v>0</v>
      </c>
      <c r="CQ31" s="34">
        <f>'[1]9 месяцев'!CP31+'[1]4 квартал'!CP31</f>
        <v>0</v>
      </c>
      <c r="CR31" s="34">
        <f>'[1]9 месяцев'!CQ31+'[1]4 квартал'!CQ31</f>
        <v>0</v>
      </c>
      <c r="CS31" s="34">
        <f>'[1]9 месяцев'!CR31+'[1]4 квартал'!CR31</f>
        <v>0</v>
      </c>
      <c r="CT31" s="34">
        <f>'[1]9 месяцев'!CS31+'[1]4 квартал'!CS31</f>
        <v>0</v>
      </c>
      <c r="CU31" s="34">
        <f>'[1]9 месяцев'!CT31+'[1]4 квартал'!CT31</f>
        <v>0</v>
      </c>
      <c r="CV31" s="34">
        <f>'[1]9 месяцев'!CU31+'[1]4 квартал'!CU31</f>
        <v>0</v>
      </c>
      <c r="CW31" s="34">
        <f>'[1]9 месяцев'!CV31+'[1]4 квартал'!CV31</f>
        <v>0</v>
      </c>
      <c r="CX31" s="34">
        <f>'[1]9 месяцев'!CW31+'[1]4 квартал'!CW31</f>
        <v>0</v>
      </c>
      <c r="CY31" s="34">
        <f>'[1]9 месяцев'!CX31+'[1]4 квартал'!CX31</f>
        <v>0</v>
      </c>
      <c r="CZ31" s="34">
        <f>'[1]9 месяцев'!CY31+'[1]4 квартал'!CY31</f>
        <v>0</v>
      </c>
      <c r="DA31" s="34">
        <f>'[1]9 месяцев'!CZ31+'[1]4 квартал'!CZ31</f>
        <v>0</v>
      </c>
      <c r="DB31" s="34">
        <f>'[1]9 месяцев'!DA31+'[1]4 квартал'!DA31</f>
        <v>0</v>
      </c>
      <c r="DC31" s="34">
        <f>'[1]9 месяцев'!DB31+'[1]4 квартал'!DB31</f>
        <v>0</v>
      </c>
      <c r="DD31" s="34">
        <f>'[1]9 месяцев'!DC31+'[1]4 квартал'!DC31</f>
        <v>0</v>
      </c>
      <c r="DE31" s="34">
        <f>'[1]9 месяцев'!DD31+'[1]4 квартал'!DD31</f>
        <v>0</v>
      </c>
      <c r="DF31" s="34">
        <f>'[1]9 месяцев'!DE31+'[1]4 квартал'!DE31</f>
        <v>0</v>
      </c>
      <c r="DG31" s="34">
        <f>'[1]9 месяцев'!DF31+'[1]4 квартал'!DF31</f>
        <v>0</v>
      </c>
      <c r="DH31" s="34">
        <f>'[1]9 месяцев'!DG31+'[1]4 квартал'!DG31</f>
        <v>0</v>
      </c>
      <c r="DI31" s="34">
        <f>'[1]9 месяцев'!DH31+'[1]4 квартал'!DH31</f>
        <v>0</v>
      </c>
      <c r="DJ31" s="34">
        <f>'[1]9 месяцев'!DI31+'[1]4 квартал'!DI31</f>
        <v>0</v>
      </c>
      <c r="DK31" s="34">
        <f>'[1]9 месяцев'!DJ31+'[1]4 квартал'!DJ31</f>
        <v>0</v>
      </c>
      <c r="DL31" s="34">
        <f>'[1]9 месяцев'!DK31+'[1]4 квартал'!DK31</f>
        <v>0</v>
      </c>
      <c r="DM31" s="34">
        <f>'[1]9 месяцев'!DL31+'[1]4 квартал'!DL31</f>
        <v>0</v>
      </c>
      <c r="DN31" s="34">
        <f>'[1]9 месяцев'!DM31+'[1]4 квартал'!DM31</f>
        <v>0</v>
      </c>
      <c r="DO31" s="34">
        <f>'[1]9 месяцев'!DN31+'[1]4 квартал'!DN31</f>
        <v>0</v>
      </c>
      <c r="DP31" s="34">
        <f>'[1]9 месяцев'!DO31+'[1]4 квартал'!DO31</f>
        <v>0</v>
      </c>
      <c r="DQ31" s="34">
        <f>'[1]9 месяцев'!DP31+'[1]4 квартал'!DP31</f>
        <v>0</v>
      </c>
      <c r="DR31" s="34">
        <f>'[1]9 месяцев'!DQ31+'[1]4 квартал'!DQ31</f>
        <v>0</v>
      </c>
      <c r="DS31" s="34"/>
      <c r="DT31" s="34">
        <f>'[1]9 месяцев'!DS31+'[1]4 квартал'!DS31</f>
        <v>0</v>
      </c>
      <c r="DU31" s="34">
        <f>'[1]9 месяцев'!DT31+'[1]4 квартал'!DT31</f>
        <v>0</v>
      </c>
      <c r="DV31" s="34">
        <f>'[1]9 месяцев'!DU31+'[1]4 квартал'!DU31</f>
        <v>0</v>
      </c>
      <c r="DW31" s="34">
        <f>'[1]9 месяцев'!DV31+'[1]4 квартал'!DV31</f>
        <v>0</v>
      </c>
      <c r="DX31" s="34">
        <f>'[1]9 месяцев'!DW31+'[1]4 квартал'!DW31</f>
        <v>0</v>
      </c>
      <c r="DY31" s="34">
        <f>'[1]9 месяцев'!DX31+'[1]4 квартал'!DX31</f>
        <v>0</v>
      </c>
      <c r="DZ31" s="34">
        <f>'[1]9 месяцев'!DY31+'[1]4 квартал'!DY31</f>
        <v>0</v>
      </c>
      <c r="EA31" s="34">
        <f>'[1]9 месяцев'!DZ31+'[1]4 квартал'!DZ31</f>
        <v>0</v>
      </c>
      <c r="EB31" s="34">
        <f>'[1]9 месяцев'!EA31+'[1]4 квартал'!EA31</f>
        <v>0</v>
      </c>
      <c r="EC31" s="34">
        <f>'[1]9 месяцев'!EB31+'[1]4 квартал'!EB31</f>
        <v>0</v>
      </c>
      <c r="ED31" s="34">
        <f>'[1]9 месяцев'!EC31+'[1]4 квартал'!EC31</f>
        <v>0</v>
      </c>
      <c r="EE31" s="34"/>
      <c r="EF31" s="34">
        <f>'[1]9 месяцев'!EE31+'[1]4 квартал'!EE31</f>
        <v>0</v>
      </c>
      <c r="EG31" s="34"/>
      <c r="EH31" s="33">
        <f>I31-O31-U31-AA31-AG31-AM31-AS31-AY31-BE31-BK31-BQ31-BW31-CD31-CK31-CQ31-CW31-DC31-DI31-DO31-DU31-EA31-EE31</f>
        <v>4.0212000000110493E-3</v>
      </c>
      <c r="EI31" s="32"/>
      <c r="EJ31" s="32" t="s">
        <v>1</v>
      </c>
      <c r="EK31" s="32"/>
      <c r="EL31" s="32"/>
      <c r="EM31" s="32"/>
      <c r="EN31" s="32"/>
    </row>
    <row r="32" spans="1:240" s="7" customFormat="1" ht="15.75">
      <c r="A32" s="43">
        <v>21</v>
      </c>
      <c r="B32" s="46" t="s">
        <v>8</v>
      </c>
      <c r="C32" s="70">
        <v>56</v>
      </c>
      <c r="D32" s="45">
        <v>3074.6</v>
      </c>
      <c r="E32" s="34"/>
      <c r="F32" s="35">
        <f>[2]год!$K$32</f>
        <v>209.51759999999999</v>
      </c>
      <c r="G32" s="35"/>
      <c r="H32" s="36">
        <f>D32*5.44*12/1000</f>
        <v>200.70988800000001</v>
      </c>
      <c r="I32" s="36">
        <f>F32+G32+H32</f>
        <v>410.22748799999999</v>
      </c>
      <c r="J32" s="36" t="e">
        <f>AA32+AG32+AM32+AS32+AY32+BE32+BK32+BQ32+BW32+CC32+CI32+CP32+CW32+DC32+DI32+DO32+DU32+EA32+EG32+#REF!+#REF!</f>
        <v>#REF!</v>
      </c>
      <c r="K32" s="35">
        <f>R32+X32+AD32+AJ32+AP32+AV32+BB32+BH32+BN32+BT32+BZ32+CH32+CN32+CT32+CZ32+DF32+DL32+DR32+DX32+ED32+EF32</f>
        <v>0</v>
      </c>
      <c r="L32" s="35">
        <f>I32-K32</f>
        <v>410.22748799999999</v>
      </c>
      <c r="M32" s="34" t="s">
        <v>43</v>
      </c>
      <c r="N32" s="34">
        <v>1</v>
      </c>
      <c r="O32" s="34">
        <v>116</v>
      </c>
      <c r="P32" s="34">
        <f>'[1]9 месяцев'!O32+'[1]4 квартал'!O32</f>
        <v>0</v>
      </c>
      <c r="Q32" s="34">
        <f>'[1]9 месяцев'!P32+'[1]4 квартал'!P32</f>
        <v>0</v>
      </c>
      <c r="R32" s="34">
        <f>'[1]9 месяцев'!Q32+'[1]4 квартал'!Q32</f>
        <v>0</v>
      </c>
      <c r="S32" s="34">
        <f>'[1]9 месяцев'!R32+'[1]4 квартал'!R32</f>
        <v>0</v>
      </c>
      <c r="T32" s="34">
        <f>'[1]9 месяцев'!S32+'[1]4 квартал'!S32</f>
        <v>0</v>
      </c>
      <c r="U32" s="34">
        <f>'[1]9 месяцев'!T32+'[1]4 квартал'!T32</f>
        <v>0</v>
      </c>
      <c r="V32" s="34">
        <f>'[1]9 месяцев'!U32+'[1]4 квартал'!U32</f>
        <v>0</v>
      </c>
      <c r="W32" s="34">
        <f>'[1]9 месяцев'!V32+'[1]4 квартал'!V32</f>
        <v>0</v>
      </c>
      <c r="X32" s="34">
        <f>'[1]9 месяцев'!W32+'[1]4 квартал'!W32</f>
        <v>0</v>
      </c>
      <c r="Y32" s="34">
        <f>'[1]9 месяцев'!X32+'[1]4 квартал'!X32</f>
        <v>0</v>
      </c>
      <c r="Z32" s="34">
        <f>'[1]9 месяцев'!Y32+'[1]4 квартал'!Y32</f>
        <v>0</v>
      </c>
      <c r="AA32" s="34">
        <f>'[1]9 месяцев'!Z32+'[1]4 квартал'!Z32</f>
        <v>0</v>
      </c>
      <c r="AB32" s="34">
        <f>'[1]9 месяцев'!AA32+'[1]4 квартал'!AA32</f>
        <v>0</v>
      </c>
      <c r="AC32" s="34">
        <f>'[1]9 месяцев'!AB32+'[1]4 квартал'!AB32</f>
        <v>0</v>
      </c>
      <c r="AD32" s="34">
        <f>'[1]9 месяцев'!AC32+'[1]4 квартал'!AC32</f>
        <v>0</v>
      </c>
      <c r="AE32" s="34">
        <f>'[1]9 месяцев'!AD32+'[1]4 квартал'!AD32</f>
        <v>0</v>
      </c>
      <c r="AF32" s="34">
        <f>'[1]9 месяцев'!AE32+'[1]4 квартал'!AE32</f>
        <v>0</v>
      </c>
      <c r="AG32" s="34">
        <f>'[1]9 месяцев'!AF32+'[1]4 квартал'!AF32</f>
        <v>0</v>
      </c>
      <c r="AH32" s="34">
        <f>'[1]9 месяцев'!AG32+'[1]4 квартал'!AG32</f>
        <v>0</v>
      </c>
      <c r="AI32" s="34">
        <f>'[1]9 месяцев'!AH32+'[1]4 квартал'!AH32</f>
        <v>0</v>
      </c>
      <c r="AJ32" s="34">
        <f>'[1]9 месяцев'!AI32+'[1]4 квартал'!AI32</f>
        <v>0</v>
      </c>
      <c r="AK32" s="34">
        <f>'[1]9 месяцев'!AJ32+'[1]4 квартал'!AJ32</f>
        <v>0</v>
      </c>
      <c r="AL32" s="34">
        <f>'[1]9 месяцев'!AK32+'[1]4 квартал'!AK32</f>
        <v>0</v>
      </c>
      <c r="AM32" s="34">
        <f>'[1]9 месяцев'!AL32+'[1]4 квартал'!AL32</f>
        <v>0</v>
      </c>
      <c r="AN32" s="34">
        <f>'[1]9 месяцев'!AM32+'[1]4 квартал'!AM32</f>
        <v>0</v>
      </c>
      <c r="AO32" s="34">
        <f>'[1]9 месяцев'!AN32+'[1]4 квартал'!AN32</f>
        <v>0</v>
      </c>
      <c r="AP32" s="34">
        <f>'[1]9 месяцев'!AO32+'[1]4 квартал'!AO32</f>
        <v>0</v>
      </c>
      <c r="AQ32" s="34">
        <f>'[1]9 месяцев'!AP32+'[1]4 квартал'!AP32</f>
        <v>0</v>
      </c>
      <c r="AR32" s="34">
        <f>'[1]9 месяцев'!AQ32+'[1]4 квартал'!AQ32</f>
        <v>0</v>
      </c>
      <c r="AS32" s="34">
        <f>'[1]9 месяцев'!AR32+'[1]4 квартал'!AR32</f>
        <v>0</v>
      </c>
      <c r="AT32" s="34">
        <f>'[1]9 месяцев'!AS32+'[1]4 квартал'!AS32</f>
        <v>0</v>
      </c>
      <c r="AU32" s="34">
        <f>'[1]9 месяцев'!AT32+'[1]4 квартал'!AT32</f>
        <v>0</v>
      </c>
      <c r="AV32" s="34">
        <f>'[1]9 месяцев'!AU32+'[1]4 квартал'!AU32</f>
        <v>0</v>
      </c>
      <c r="AW32" s="34">
        <f>'[1]9 месяцев'!AV32+'[1]4 квартал'!AV32</f>
        <v>0</v>
      </c>
      <c r="AX32" s="34">
        <f>'[1]9 месяцев'!AW32+'[1]4 квартал'!AW32</f>
        <v>0</v>
      </c>
      <c r="AY32" s="34">
        <f>'[1]9 месяцев'!AX32+'[1]4 квартал'!AX32</f>
        <v>0</v>
      </c>
      <c r="AZ32" s="34">
        <f>'[1]9 месяцев'!AY32+'[1]4 квартал'!AY32</f>
        <v>0</v>
      </c>
      <c r="BA32" s="34">
        <f>'[1]9 месяцев'!AZ32+'[1]4 квартал'!AZ32</f>
        <v>0</v>
      </c>
      <c r="BB32" s="34">
        <f>'[1]9 месяцев'!BA32+'[1]4 квартал'!BA32</f>
        <v>0</v>
      </c>
      <c r="BC32" s="34">
        <f>'[1]9 месяцев'!BB32+'[1]4 квартал'!BB32</f>
        <v>0</v>
      </c>
      <c r="BD32" s="34">
        <f>'[1]9 месяцев'!BC32+'[1]4 квартал'!BC32</f>
        <v>0</v>
      </c>
      <c r="BE32" s="34">
        <f>'[1]9 месяцев'!BD32+'[1]4 квартал'!BD32</f>
        <v>0</v>
      </c>
      <c r="BF32" s="34">
        <f>'[1]9 месяцев'!BE32+'[1]4 квартал'!BE32</f>
        <v>0</v>
      </c>
      <c r="BG32" s="34">
        <f>'[1]9 месяцев'!BF32+'[1]4 квартал'!BF32</f>
        <v>0</v>
      </c>
      <c r="BH32" s="34">
        <f>'[1]9 месяцев'!BG32+'[1]4 квартал'!BG32</f>
        <v>0</v>
      </c>
      <c r="BI32" s="34">
        <f>'[1]9 месяцев'!BH32+'[1]4 квартал'!BH32</f>
        <v>0</v>
      </c>
      <c r="BJ32" s="34">
        <f>'[1]9 месяцев'!BI32+'[1]4 квартал'!BI32</f>
        <v>0</v>
      </c>
      <c r="BK32" s="34">
        <f>'[1]9 месяцев'!BJ32+'[1]4 квартал'!BJ32</f>
        <v>0</v>
      </c>
      <c r="BL32" s="34">
        <f>'[1]9 месяцев'!BK32+'[1]4 квартал'!BK32</f>
        <v>0</v>
      </c>
      <c r="BM32" s="34">
        <f>'[1]9 месяцев'!BL32+'[1]4 квартал'!BL32</f>
        <v>0</v>
      </c>
      <c r="BN32" s="34">
        <f>'[1]9 месяцев'!BM32+'[1]4 квартал'!BM32</f>
        <v>0</v>
      </c>
      <c r="BO32" s="34">
        <f>'[1]9 месяцев'!BN32+'[1]4 квартал'!BN32</f>
        <v>0</v>
      </c>
      <c r="BP32" s="34">
        <f>'[1]9 месяцев'!BO32+'[1]4 квартал'!BO32</f>
        <v>0</v>
      </c>
      <c r="BQ32" s="34">
        <f>'[1]9 месяцев'!BP32+'[1]4 квартал'!BP32</f>
        <v>0</v>
      </c>
      <c r="BR32" s="34">
        <f>'[1]9 месяцев'!BQ32+'[1]4 квартал'!BQ32</f>
        <v>0</v>
      </c>
      <c r="BS32" s="34">
        <f>'[1]9 месяцев'!BR32+'[1]4 квартал'!BR32</f>
        <v>0</v>
      </c>
      <c r="BT32" s="34">
        <f>'[1]9 месяцев'!BS32+'[1]4 квартал'!BS32</f>
        <v>0</v>
      </c>
      <c r="BU32" s="34">
        <f>'[1]9 месяцев'!BT32+'[1]4 квартал'!BT32</f>
        <v>0</v>
      </c>
      <c r="BV32" s="34">
        <f>'[1]9 месяцев'!BU32+'[1]4 квартал'!BU32</f>
        <v>0</v>
      </c>
      <c r="BW32" s="34">
        <f>'[1]9 месяцев'!BV32+'[1]4 квартал'!BV32</f>
        <v>0</v>
      </c>
      <c r="BX32" s="34">
        <f>'[1]9 месяцев'!BW32+'[1]4 квартал'!BW32</f>
        <v>0</v>
      </c>
      <c r="BY32" s="34">
        <f>'[1]9 месяцев'!BX32+'[1]4 квартал'!BX32</f>
        <v>0</v>
      </c>
      <c r="BZ32" s="34">
        <f>'[1]9 месяцев'!BY32+'[1]4 квартал'!BY32</f>
        <v>0</v>
      </c>
      <c r="CA32" s="34">
        <f>'[1]9 месяцев'!BZ32+'[1]4 квартал'!BZ32</f>
        <v>0</v>
      </c>
      <c r="CB32" s="34">
        <f>'[1]9 месяцев'!CA32+'[1]4 квартал'!CA32</f>
        <v>0</v>
      </c>
      <c r="CC32" s="34">
        <v>746</v>
      </c>
      <c r="CD32" s="34">
        <v>294.23</v>
      </c>
      <c r="CE32" s="34">
        <f>'[1]9 месяцев'!CD32+'[1]4 квартал'!CD32</f>
        <v>0</v>
      </c>
      <c r="CF32" s="34">
        <f>'[1]9 месяцев'!CE32+'[1]4 квартал'!CE32</f>
        <v>0</v>
      </c>
      <c r="CG32" s="34">
        <f>'[1]9 месяцев'!CF32+'[1]4 квартал'!CF32</f>
        <v>0</v>
      </c>
      <c r="CH32" s="34">
        <f>'[1]9 месяцев'!CG32+'[1]4 квартал'!CG32</f>
        <v>0</v>
      </c>
      <c r="CI32" s="34">
        <f>'[1]9 месяцев'!CH32+'[1]4 квартал'!CH32</f>
        <v>0</v>
      </c>
      <c r="CJ32" s="34">
        <f>'[1]9 месяцев'!CI32+'[1]4 квартал'!CI32</f>
        <v>0</v>
      </c>
      <c r="CK32" s="34">
        <f>'[1]9 месяцев'!CJ32+'[1]4 квартал'!CJ32</f>
        <v>0</v>
      </c>
      <c r="CL32" s="34">
        <f>'[1]9 месяцев'!CK32+'[1]4 квартал'!CK32</f>
        <v>0</v>
      </c>
      <c r="CM32" s="34">
        <f>'[1]9 месяцев'!CL32+'[1]4 квартал'!CL32</f>
        <v>0</v>
      </c>
      <c r="CN32" s="34">
        <f>'[1]9 месяцев'!CM32+'[1]4 квартал'!CM32</f>
        <v>0</v>
      </c>
      <c r="CO32" s="34">
        <f>'[1]9 месяцев'!CN32+'[1]4 квартал'!CN32</f>
        <v>0</v>
      </c>
      <c r="CP32" s="34">
        <f>'[1]9 месяцев'!CO32+'[1]4 квартал'!CO32</f>
        <v>0</v>
      </c>
      <c r="CQ32" s="34">
        <f>'[1]9 месяцев'!CP32+'[1]4 квартал'!CP32</f>
        <v>0</v>
      </c>
      <c r="CR32" s="34">
        <f>'[1]9 месяцев'!CQ32+'[1]4 квартал'!CQ32</f>
        <v>0</v>
      </c>
      <c r="CS32" s="34">
        <f>'[1]9 месяцев'!CR32+'[1]4 квартал'!CR32</f>
        <v>0</v>
      </c>
      <c r="CT32" s="34">
        <f>'[1]9 месяцев'!CS32+'[1]4 квартал'!CS32</f>
        <v>0</v>
      </c>
      <c r="CU32" s="34">
        <f>'[1]9 месяцев'!CT32+'[1]4 квартал'!CT32</f>
        <v>0</v>
      </c>
      <c r="CV32" s="34">
        <f>'[1]9 месяцев'!CU32+'[1]4 квартал'!CU32</f>
        <v>0</v>
      </c>
      <c r="CW32" s="34">
        <f>'[1]9 месяцев'!CV32+'[1]4 квартал'!CV32</f>
        <v>0</v>
      </c>
      <c r="CX32" s="34">
        <f>'[1]9 месяцев'!CW32+'[1]4 квартал'!CW32</f>
        <v>0</v>
      </c>
      <c r="CY32" s="34">
        <f>'[1]9 месяцев'!CX32+'[1]4 квартал'!CX32</f>
        <v>0</v>
      </c>
      <c r="CZ32" s="34">
        <f>'[1]9 месяцев'!CY32+'[1]4 квартал'!CY32</f>
        <v>0</v>
      </c>
      <c r="DA32" s="34">
        <f>'[1]9 месяцев'!CZ32+'[1]4 квартал'!CZ32</f>
        <v>0</v>
      </c>
      <c r="DB32" s="34">
        <f>'[1]9 месяцев'!DA32+'[1]4 квартал'!DA32</f>
        <v>0</v>
      </c>
      <c r="DC32" s="34">
        <f>'[1]9 месяцев'!DB32+'[1]4 квартал'!DB32</f>
        <v>0</v>
      </c>
      <c r="DD32" s="34">
        <f>'[1]9 месяцев'!DC32+'[1]4 квартал'!DC32</f>
        <v>0</v>
      </c>
      <c r="DE32" s="34">
        <f>'[1]9 месяцев'!DD32+'[1]4 квартал'!DD32</f>
        <v>0</v>
      </c>
      <c r="DF32" s="34">
        <f>'[1]9 месяцев'!DE32+'[1]4 квартал'!DE32</f>
        <v>0</v>
      </c>
      <c r="DG32" s="34">
        <f>'[1]9 месяцев'!DF32+'[1]4 квартал'!DF32</f>
        <v>0</v>
      </c>
      <c r="DH32" s="34">
        <f>'[1]9 месяцев'!DG32+'[1]4 квартал'!DG32</f>
        <v>0</v>
      </c>
      <c r="DI32" s="34">
        <f>'[1]9 месяцев'!DH32+'[1]4 квартал'!DH32</f>
        <v>0</v>
      </c>
      <c r="DJ32" s="34">
        <f>'[1]9 месяцев'!DI32+'[1]4 квартал'!DI32</f>
        <v>0</v>
      </c>
      <c r="DK32" s="34">
        <f>'[1]9 месяцев'!DJ32+'[1]4 квартал'!DJ32</f>
        <v>0</v>
      </c>
      <c r="DL32" s="34">
        <f>'[1]9 месяцев'!DK32+'[1]4 квартал'!DK32</f>
        <v>0</v>
      </c>
      <c r="DM32" s="34">
        <f>'[1]9 месяцев'!DL32+'[1]4 квартал'!DL32</f>
        <v>0</v>
      </c>
      <c r="DN32" s="34">
        <f>'[1]9 месяцев'!DM32+'[1]4 квартал'!DM32</f>
        <v>0</v>
      </c>
      <c r="DO32" s="34">
        <f>'[1]9 месяцев'!DN32+'[1]4 квартал'!DN32</f>
        <v>0</v>
      </c>
      <c r="DP32" s="34">
        <f>'[1]9 месяцев'!DO32+'[1]4 квартал'!DO32</f>
        <v>0</v>
      </c>
      <c r="DQ32" s="34">
        <f>'[1]9 месяцев'!DP32+'[1]4 квартал'!DP32</f>
        <v>0</v>
      </c>
      <c r="DR32" s="34">
        <f>'[1]9 месяцев'!DQ32+'[1]4 квартал'!DQ32</f>
        <v>0</v>
      </c>
      <c r="DS32" s="34">
        <f>'[1]9 месяцев'!DR32+'[1]4 квартал'!DR32</f>
        <v>0</v>
      </c>
      <c r="DT32" s="34">
        <f>'[1]9 месяцев'!DS32+'[1]4 квартал'!DS32</f>
        <v>0</v>
      </c>
      <c r="DU32" s="34">
        <f>'[1]9 месяцев'!DT32+'[1]4 квартал'!DT32</f>
        <v>0</v>
      </c>
      <c r="DV32" s="34">
        <f>'[1]9 месяцев'!DU32+'[1]4 квартал'!DU32</f>
        <v>0</v>
      </c>
      <c r="DW32" s="34">
        <f>'[1]9 месяцев'!DV32+'[1]4 квартал'!DV32</f>
        <v>0</v>
      </c>
      <c r="DX32" s="34">
        <f>'[1]9 месяцев'!DW32+'[1]4 квартал'!DW32</f>
        <v>0</v>
      </c>
      <c r="DY32" s="34">
        <f>'[1]9 месяцев'!DX32+'[1]4 квартал'!DX32</f>
        <v>0</v>
      </c>
      <c r="DZ32" s="34">
        <f>'[1]9 месяцев'!DY32+'[1]4 квартал'!DY32</f>
        <v>0</v>
      </c>
      <c r="EA32" s="34">
        <f>'[1]9 месяцев'!DZ32+'[1]4 квартал'!DZ32</f>
        <v>0</v>
      </c>
      <c r="EB32" s="34">
        <f>'[1]9 месяцев'!EA32+'[1]4 квартал'!EA32</f>
        <v>0</v>
      </c>
      <c r="EC32" s="34">
        <f>'[1]9 месяцев'!EB32+'[1]4 квартал'!EB32</f>
        <v>0</v>
      </c>
      <c r="ED32" s="34">
        <f>'[1]9 месяцев'!EC32+'[1]4 квартал'!EC32</f>
        <v>0</v>
      </c>
      <c r="EE32" s="34"/>
      <c r="EF32" s="34">
        <f>'[1]9 месяцев'!EE32+'[1]4 квартал'!EE32</f>
        <v>0</v>
      </c>
      <c r="EG32" s="34"/>
      <c r="EH32" s="33">
        <f>I32-O32-U32-AA32-AG32-AM32-AS32-AY32-BE32-BK32-BQ32-BW32-CD32-CK32-CQ32-CW32-DC32-DI32-DO32-DU32-EA32-EE32</f>
        <v>-2.5120000000242726E-3</v>
      </c>
      <c r="EI32" s="32"/>
      <c r="EJ32" s="32" t="s">
        <v>1</v>
      </c>
      <c r="EK32" s="32"/>
      <c r="EL32" s="32"/>
      <c r="EM32" s="32"/>
      <c r="EN32" s="32"/>
    </row>
    <row r="33" spans="1:144" s="7" customFormat="1" ht="15.75">
      <c r="A33" s="43">
        <v>22</v>
      </c>
      <c r="B33" s="46" t="s">
        <v>8</v>
      </c>
      <c r="C33" s="70">
        <v>58</v>
      </c>
      <c r="D33" s="45">
        <v>2476.3000000000002</v>
      </c>
      <c r="E33" s="34"/>
      <c r="F33" s="35">
        <f>[2]год!$K$33</f>
        <v>429.67385000000002</v>
      </c>
      <c r="G33" s="35"/>
      <c r="H33" s="36">
        <f>D33*5.44*12/1000</f>
        <v>161.65286400000002</v>
      </c>
      <c r="I33" s="36">
        <f>F33+G33+H33</f>
        <v>591.32671400000004</v>
      </c>
      <c r="J33" s="36" t="e">
        <f>AA33+AG33+AM33+AS33+AY33+BE33+BK33+BQ33+BW33+CC33+CI33+CP33+CW33+DC33+DI33+DO33+DU33+EA33+EG33+#REF!+#REF!</f>
        <v>#REF!</v>
      </c>
      <c r="K33" s="35">
        <f>R33+X33+AD33+AJ33+AP33+AV33+BB33+BH33+BN33+BT33+BZ33+CH33+CN33+CT33+CZ33+DF33+DL33+DR33+DX33+ED33+EF33</f>
        <v>0</v>
      </c>
      <c r="L33" s="35">
        <f>I33-K33</f>
        <v>591.32671400000004</v>
      </c>
      <c r="M33" s="34">
        <f>'[1]9 месяцев'!L33+'[1]4 квартал'!L33</f>
        <v>0</v>
      </c>
      <c r="N33" s="34">
        <f>'[1]9 месяцев'!M33+'[1]4 квартал'!M33</f>
        <v>0</v>
      </c>
      <c r="O33" s="34">
        <f>'[1]9 месяцев'!N33+'[1]4 квартал'!N33</f>
        <v>0</v>
      </c>
      <c r="P33" s="34">
        <f>'[1]9 месяцев'!O33+'[1]4 квартал'!O33</f>
        <v>0</v>
      </c>
      <c r="Q33" s="34">
        <f>'[1]9 месяцев'!P33+'[1]4 квартал'!P33</f>
        <v>0</v>
      </c>
      <c r="R33" s="34">
        <f>'[1]9 месяцев'!Q33+'[1]4 квартал'!Q33</f>
        <v>0</v>
      </c>
      <c r="S33" s="34">
        <f>'[1]9 месяцев'!R33+'[1]4 квартал'!R33</f>
        <v>0</v>
      </c>
      <c r="T33" s="34">
        <f>'[1]9 месяцев'!S33+'[1]4 квартал'!S33</f>
        <v>0</v>
      </c>
      <c r="U33" s="34">
        <f>'[1]9 месяцев'!T33+'[1]4 квартал'!T33</f>
        <v>0</v>
      </c>
      <c r="V33" s="34">
        <f>'[1]9 месяцев'!U33+'[1]4 квартал'!U33</f>
        <v>0</v>
      </c>
      <c r="W33" s="34">
        <f>'[1]9 месяцев'!V33+'[1]4 квартал'!V33</f>
        <v>0</v>
      </c>
      <c r="X33" s="34">
        <f>'[1]9 месяцев'!W33+'[1]4 квартал'!W33</f>
        <v>0</v>
      </c>
      <c r="Y33" s="34">
        <f>'[1]9 месяцев'!X33+'[1]4 квартал'!X33</f>
        <v>0</v>
      </c>
      <c r="Z33" s="34">
        <f>'[1]9 месяцев'!Y33+'[1]4 квартал'!Y33</f>
        <v>0</v>
      </c>
      <c r="AA33" s="34">
        <f>'[1]9 месяцев'!Z33+'[1]4 квартал'!Z33</f>
        <v>0</v>
      </c>
      <c r="AB33" s="34">
        <f>'[1]9 месяцев'!AA33+'[1]4 квартал'!AA33</f>
        <v>0</v>
      </c>
      <c r="AC33" s="34">
        <f>'[1]9 месяцев'!AB33+'[1]4 квартал'!AB33</f>
        <v>0</v>
      </c>
      <c r="AD33" s="34">
        <f>'[1]9 месяцев'!AC33+'[1]4 квартал'!AC33</f>
        <v>0</v>
      </c>
      <c r="AE33" s="34" t="s">
        <v>11</v>
      </c>
      <c r="AF33" s="34">
        <v>10</v>
      </c>
      <c r="AG33" s="34">
        <v>100</v>
      </c>
      <c r="AH33" s="34">
        <f>'[1]9 месяцев'!AG33+'[1]4 квартал'!AG33</f>
        <v>0</v>
      </c>
      <c r="AI33" s="34">
        <f>'[1]9 месяцев'!AH33+'[1]4 квартал'!AH33</f>
        <v>0</v>
      </c>
      <c r="AJ33" s="34">
        <f>'[1]9 месяцев'!AI33+'[1]4 квартал'!AI33</f>
        <v>0</v>
      </c>
      <c r="AK33" s="34">
        <f>'[1]9 месяцев'!AJ33+'[1]4 квартал'!AJ33</f>
        <v>0</v>
      </c>
      <c r="AL33" s="34">
        <f>'[1]9 месяцев'!AK33+'[1]4 квартал'!AK33</f>
        <v>0</v>
      </c>
      <c r="AM33" s="34">
        <f>'[1]9 месяцев'!AL33+'[1]4 квартал'!AL33</f>
        <v>0</v>
      </c>
      <c r="AN33" s="34">
        <f>'[1]9 месяцев'!AM33+'[1]4 квартал'!AM33</f>
        <v>0</v>
      </c>
      <c r="AO33" s="34">
        <f>'[1]9 месяцев'!AN33+'[1]4 квартал'!AN33</f>
        <v>0</v>
      </c>
      <c r="AP33" s="34">
        <f>'[1]9 месяцев'!AO33+'[1]4 квартал'!AO33</f>
        <v>0</v>
      </c>
      <c r="AQ33" s="34">
        <f>'[1]9 месяцев'!AP33+'[1]4 квартал'!AP33</f>
        <v>0</v>
      </c>
      <c r="AR33" s="34">
        <f>'[1]9 месяцев'!AQ33+'[1]4 квартал'!AQ33</f>
        <v>0</v>
      </c>
      <c r="AS33" s="34">
        <f>'[1]9 месяцев'!AR33+'[1]4 квартал'!AR33</f>
        <v>0</v>
      </c>
      <c r="AT33" s="34">
        <f>'[1]9 месяцев'!AS33+'[1]4 квартал'!AS33</f>
        <v>0</v>
      </c>
      <c r="AU33" s="34">
        <f>'[1]9 месяцев'!AT33+'[1]4 квартал'!AT33</f>
        <v>0</v>
      </c>
      <c r="AV33" s="34">
        <f>'[1]9 месяцев'!AU33+'[1]4 квартал'!AU33</f>
        <v>0</v>
      </c>
      <c r="AW33" s="34">
        <f>'[1]9 месяцев'!AV33+'[1]4 квартал'!AV33</f>
        <v>0</v>
      </c>
      <c r="AX33" s="34">
        <f>'[1]9 месяцев'!AW33+'[1]4 квартал'!AW33</f>
        <v>0</v>
      </c>
      <c r="AY33" s="34">
        <f>'[1]9 месяцев'!AX33+'[1]4 квартал'!AX33</f>
        <v>0</v>
      </c>
      <c r="AZ33" s="34">
        <f>'[1]9 месяцев'!AY33+'[1]4 квартал'!AY33</f>
        <v>0</v>
      </c>
      <c r="BA33" s="34">
        <f>'[1]9 месяцев'!AZ33+'[1]4 квартал'!AZ33</f>
        <v>0</v>
      </c>
      <c r="BB33" s="34">
        <f>'[1]9 месяцев'!BA33+'[1]4 квартал'!BA33</f>
        <v>0</v>
      </c>
      <c r="BC33" s="34">
        <f>'[1]9 месяцев'!BB33+'[1]4 квартал'!BB33</f>
        <v>0</v>
      </c>
      <c r="BD33" s="34">
        <f>'[1]9 месяцев'!BC33+'[1]4 квартал'!BC33</f>
        <v>0</v>
      </c>
      <c r="BE33" s="34">
        <f>'[1]9 месяцев'!BD33+'[1]4 квартал'!BD33</f>
        <v>0</v>
      </c>
      <c r="BF33" s="34">
        <f>'[1]9 месяцев'!BE33+'[1]4 квартал'!BE33</f>
        <v>0</v>
      </c>
      <c r="BG33" s="34">
        <f>'[1]9 месяцев'!BF33+'[1]4 квартал'!BF33</f>
        <v>0</v>
      </c>
      <c r="BH33" s="34">
        <f>'[1]9 месяцев'!BG33+'[1]4 квартал'!BG33</f>
        <v>0</v>
      </c>
      <c r="BI33" s="34">
        <f>'[1]9 месяцев'!BH33+'[1]4 квартал'!BH33</f>
        <v>0</v>
      </c>
      <c r="BJ33" s="34">
        <f>'[1]9 месяцев'!BI33+'[1]4 квартал'!BI33</f>
        <v>0</v>
      </c>
      <c r="BK33" s="34">
        <f>'[1]9 месяцев'!BJ33+'[1]4 квартал'!BJ33</f>
        <v>0</v>
      </c>
      <c r="BL33" s="34">
        <f>'[1]9 месяцев'!BK33+'[1]4 квартал'!BK33</f>
        <v>0</v>
      </c>
      <c r="BM33" s="34">
        <f>'[1]9 месяцев'!BL33+'[1]4 квартал'!BL33</f>
        <v>0</v>
      </c>
      <c r="BN33" s="34">
        <f>'[1]9 месяцев'!BM33+'[1]4 квартал'!BM33</f>
        <v>0</v>
      </c>
      <c r="BO33" s="34">
        <f>'[1]9 месяцев'!BN33+'[1]4 квартал'!BN33</f>
        <v>0</v>
      </c>
      <c r="BP33" s="34">
        <f>'[1]9 месяцев'!BO33+'[1]4 квартал'!BO33</f>
        <v>0</v>
      </c>
      <c r="BQ33" s="34">
        <f>'[1]9 месяцев'!BP33+'[1]4 квартал'!BP33</f>
        <v>0</v>
      </c>
      <c r="BR33" s="34">
        <f>'[1]9 месяцев'!BQ33+'[1]4 квартал'!BQ33</f>
        <v>0</v>
      </c>
      <c r="BS33" s="34">
        <f>'[1]9 месяцев'!BR33+'[1]4 квартал'!BR33</f>
        <v>0</v>
      </c>
      <c r="BT33" s="34">
        <f>'[1]9 месяцев'!BS33+'[1]4 квартал'!BS33</f>
        <v>0</v>
      </c>
      <c r="BU33" s="34" t="s">
        <v>11</v>
      </c>
      <c r="BV33" s="34">
        <f>'[1]9 месяцев'!BU33+'[1]4 квартал'!BU33</f>
        <v>0</v>
      </c>
      <c r="BW33" s="34">
        <v>200</v>
      </c>
      <c r="BX33" s="34">
        <f>'[1]9 месяцев'!BW33+'[1]4 квартал'!BW33</f>
        <v>0</v>
      </c>
      <c r="BY33" s="34">
        <f>'[1]9 месяцев'!BX33+'[1]4 квартал'!BX33</f>
        <v>0</v>
      </c>
      <c r="BZ33" s="34">
        <f>'[1]9 месяцев'!BY33+'[1]4 квартал'!BY33</f>
        <v>0</v>
      </c>
      <c r="CA33" s="34">
        <f>'[1]9 месяцев'!BZ33+'[1]4 квартал'!BZ33</f>
        <v>0</v>
      </c>
      <c r="CB33" s="34">
        <f>'[1]9 месяцев'!CA33+'[1]4 квартал'!CA33</f>
        <v>0</v>
      </c>
      <c r="CC33" s="34">
        <f>'[1]9 месяцев'!CB33+'[1]4 квартал'!CB33</f>
        <v>0</v>
      </c>
      <c r="CD33" s="34">
        <f>'[1]9 месяцев'!CC33+'[1]4 квартал'!CC33</f>
        <v>0</v>
      </c>
      <c r="CE33" s="34">
        <f>'[1]9 месяцев'!CD33+'[1]4 квартал'!CD33</f>
        <v>0</v>
      </c>
      <c r="CF33" s="34">
        <f>'[1]9 месяцев'!CE33+'[1]4 квартал'!CE33</f>
        <v>0</v>
      </c>
      <c r="CG33" s="34">
        <f>'[1]9 месяцев'!CF33+'[1]4 квартал'!CF33</f>
        <v>0</v>
      </c>
      <c r="CH33" s="34">
        <f>'[1]9 месяцев'!CG33+'[1]4 квартал'!CG33</f>
        <v>0</v>
      </c>
      <c r="CI33" s="34">
        <f>'[1]9 месяцев'!CH33+'[1]4 квартал'!CH33</f>
        <v>0</v>
      </c>
      <c r="CJ33" s="34">
        <f>'[1]9 месяцев'!CI33+'[1]4 квартал'!CI33</f>
        <v>0</v>
      </c>
      <c r="CK33" s="34">
        <f>'[1]9 месяцев'!CJ33+'[1]4 квартал'!CJ33</f>
        <v>0</v>
      </c>
      <c r="CL33" s="34">
        <f>'[1]9 месяцев'!CK33+'[1]4 квартал'!CK33</f>
        <v>0</v>
      </c>
      <c r="CM33" s="34">
        <f>'[1]9 месяцев'!CL33+'[1]4 квартал'!CL33</f>
        <v>0</v>
      </c>
      <c r="CN33" s="34">
        <f>'[1]9 месяцев'!CM33+'[1]4 квартал'!CM33</f>
        <v>0</v>
      </c>
      <c r="CO33" s="34">
        <f>'[1]9 месяцев'!CN33+'[1]4 квартал'!CN33</f>
        <v>0</v>
      </c>
      <c r="CP33" s="34">
        <f>'[1]9 месяцев'!CO33+'[1]4 квартал'!CO33</f>
        <v>0</v>
      </c>
      <c r="CQ33" s="34">
        <f>'[1]9 месяцев'!CP33+'[1]4 квартал'!CP33</f>
        <v>0</v>
      </c>
      <c r="CR33" s="34">
        <f>'[1]9 месяцев'!CQ33+'[1]4 квартал'!CQ33</f>
        <v>0</v>
      </c>
      <c r="CS33" s="34">
        <f>'[1]9 месяцев'!CR33+'[1]4 квартал'!CR33</f>
        <v>0</v>
      </c>
      <c r="CT33" s="34">
        <f>'[1]9 месяцев'!CS33+'[1]4 квартал'!CS33</f>
        <v>0</v>
      </c>
      <c r="CU33" s="34">
        <f>'[1]9 месяцев'!CT33+'[1]4 квартал'!CT33</f>
        <v>0</v>
      </c>
      <c r="CV33" s="34">
        <f>'[1]9 месяцев'!CU33+'[1]4 квартал'!CU33</f>
        <v>0</v>
      </c>
      <c r="CW33" s="34">
        <f>'[1]9 месяцев'!CV33+'[1]4 квартал'!CV33</f>
        <v>0</v>
      </c>
      <c r="CX33" s="34">
        <f>'[1]9 месяцев'!CW33+'[1]4 квартал'!CW33</f>
        <v>0</v>
      </c>
      <c r="CY33" s="34">
        <f>'[1]9 месяцев'!CX33+'[1]4 квартал'!CX33</f>
        <v>0</v>
      </c>
      <c r="CZ33" s="34">
        <f>'[1]9 месяцев'!CY33+'[1]4 квартал'!CY33</f>
        <v>0</v>
      </c>
      <c r="DA33" s="34">
        <f>'[1]9 месяцев'!CZ33+'[1]4 квартал'!CZ33</f>
        <v>0</v>
      </c>
      <c r="DB33" s="34">
        <f>'[1]9 месяцев'!DA33+'[1]4 квартал'!DA33</f>
        <v>0</v>
      </c>
      <c r="DC33" s="34">
        <f>'[1]9 месяцев'!DB33+'[1]4 квартал'!DB33</f>
        <v>0</v>
      </c>
      <c r="DD33" s="34">
        <f>'[1]9 месяцев'!DC33+'[1]4 квартал'!DC33</f>
        <v>0</v>
      </c>
      <c r="DE33" s="34">
        <f>'[1]9 месяцев'!DD33+'[1]4 квартал'!DD33</f>
        <v>0</v>
      </c>
      <c r="DF33" s="34">
        <f>'[1]9 месяцев'!DE33+'[1]4 квартал'!DE33</f>
        <v>0</v>
      </c>
      <c r="DG33" s="34">
        <f>'[1]9 месяцев'!DF33+'[1]4 квартал'!DF33</f>
        <v>0</v>
      </c>
      <c r="DH33" s="34">
        <f>'[1]9 месяцев'!DG33+'[1]4 квартал'!DG33</f>
        <v>0</v>
      </c>
      <c r="DI33" s="34">
        <f>'[1]9 месяцев'!DH33+'[1]4 квартал'!DH33</f>
        <v>0</v>
      </c>
      <c r="DJ33" s="34">
        <f>'[1]9 месяцев'!DI33+'[1]4 квартал'!DI33</f>
        <v>0</v>
      </c>
      <c r="DK33" s="34">
        <f>'[1]9 месяцев'!DJ33+'[1]4 квартал'!DJ33</f>
        <v>0</v>
      </c>
      <c r="DL33" s="34">
        <f>'[1]9 месяцев'!DK33+'[1]4 квартал'!DK33</f>
        <v>0</v>
      </c>
      <c r="DM33" s="34">
        <f>'[1]9 месяцев'!DL33+'[1]4 квартал'!DL33</f>
        <v>0</v>
      </c>
      <c r="DN33" s="34">
        <f>'[1]9 месяцев'!DM33+'[1]4 квартал'!DM33</f>
        <v>0</v>
      </c>
      <c r="DO33" s="34">
        <f>'[1]9 месяцев'!DN33+'[1]4 квартал'!DN33</f>
        <v>0</v>
      </c>
      <c r="DP33" s="34">
        <f>'[1]9 месяцев'!DO33+'[1]4 квартал'!DO33</f>
        <v>0</v>
      </c>
      <c r="DQ33" s="34">
        <f>'[1]9 месяцев'!DP33+'[1]4 квартал'!DP33</f>
        <v>0</v>
      </c>
      <c r="DR33" s="34">
        <f>'[1]9 месяцев'!DQ33+'[1]4 квартал'!DQ33</f>
        <v>0</v>
      </c>
      <c r="DS33" s="34">
        <f>'[1]9 месяцев'!DR33+'[1]4 квартал'!DR33</f>
        <v>0</v>
      </c>
      <c r="DT33" s="34">
        <f>'[1]9 месяцев'!DS33+'[1]4 квартал'!DS33</f>
        <v>0</v>
      </c>
      <c r="DU33" s="34">
        <f>'[1]9 месяцев'!DT33+'[1]4 квартал'!DT33</f>
        <v>0</v>
      </c>
      <c r="DV33" s="34">
        <f>'[1]9 месяцев'!DU33+'[1]4 квартал'!DU33</f>
        <v>0</v>
      </c>
      <c r="DW33" s="34">
        <f>'[1]9 месяцев'!DV33+'[1]4 квартал'!DV33</f>
        <v>0</v>
      </c>
      <c r="DX33" s="34">
        <f>'[1]9 месяцев'!DW33+'[1]4 квартал'!DW33</f>
        <v>0</v>
      </c>
      <c r="DY33" s="34">
        <f>'[1]9 месяцев'!DX33+'[1]4 квартал'!DX33</f>
        <v>0</v>
      </c>
      <c r="DZ33" s="34">
        <f>'[1]9 месяцев'!DY33+'[1]4 квартал'!DY33</f>
        <v>0</v>
      </c>
      <c r="EA33" s="34">
        <f>'[1]9 месяцев'!DZ33+'[1]4 квартал'!DZ33</f>
        <v>0</v>
      </c>
      <c r="EB33" s="34">
        <f>'[1]9 месяцев'!EA33+'[1]4 квартал'!EA33</f>
        <v>0</v>
      </c>
      <c r="EC33" s="34">
        <f>'[1]9 месяцев'!EB33+'[1]4 квартал'!EB33</f>
        <v>0</v>
      </c>
      <c r="ED33" s="34">
        <f>'[1]9 месяцев'!EC33+'[1]4 квартал'!EC33</f>
        <v>0</v>
      </c>
      <c r="EE33" s="34">
        <v>291.33</v>
      </c>
      <c r="EF33" s="34">
        <f>'[1]9 месяцев'!EE33+'[1]4 квартал'!EE33</f>
        <v>0</v>
      </c>
      <c r="EG33" s="34"/>
      <c r="EH33" s="33">
        <f>I33-O33-U33-AA33-AG33-AM33-AS33-AY33-BE33-BK33-BQ33-BW33-CD33-CK33-CQ33-CW33-DC33-DI33-DO33-DU33-EA33-EE33</f>
        <v>-3.2859999999459433E-3</v>
      </c>
      <c r="EI33" s="32"/>
      <c r="EJ33" s="32" t="s">
        <v>1</v>
      </c>
      <c r="EK33" s="32"/>
      <c r="EL33" s="32"/>
      <c r="EM33" s="32"/>
      <c r="EN33" s="32"/>
    </row>
    <row r="34" spans="1:144" s="7" customFormat="1" ht="15.75">
      <c r="A34" s="43">
        <v>23</v>
      </c>
      <c r="B34" s="46" t="s">
        <v>8</v>
      </c>
      <c r="C34" s="69">
        <v>60</v>
      </c>
      <c r="D34" s="41">
        <v>3005.6</v>
      </c>
      <c r="E34" s="34" t="e">
        <f>AD34+AJ34+AP34+AV34+BB34+BH34+BN34+BT34+BZ34+CF34+CL34+CT34+CZ34+DF34+DL34+DR34+DX34+ED34+#REF!+#REF!+#REF!</f>
        <v>#REF!</v>
      </c>
      <c r="F34" s="35">
        <f>[2]год!$K$34</f>
        <v>113.88802999999996</v>
      </c>
      <c r="G34" s="35">
        <v>2.68391</v>
      </c>
      <c r="H34" s="36">
        <f>D34*5.44*12/1000</f>
        <v>196.205568</v>
      </c>
      <c r="I34" s="36">
        <f>F34+G34+H34</f>
        <v>312.77750799999995</v>
      </c>
      <c r="J34" s="36" t="e">
        <f>AA34+AG34+AM34+AS34+AY34+BE34+BK34+BQ34+BW34+CC34+CI34+CP34+CW34+DC34+DI34+DO34+DU34+EA34+EG34+#REF!+#REF!</f>
        <v>#REF!</v>
      </c>
      <c r="K34" s="35">
        <f>R34+X34+AD34+AJ34+AP34+AV34+BB34+BH34+BN34+BT34+BZ34+CH34+CN34+CT34+CZ34+DF34+DL34+DR34+DX34+ED34+EF34</f>
        <v>0</v>
      </c>
      <c r="L34" s="35">
        <f>I34-K34</f>
        <v>312.77750799999995</v>
      </c>
      <c r="M34" s="34">
        <f>'[1]9 месяцев'!L34+'[1]4 квартал'!L34</f>
        <v>0</v>
      </c>
      <c r="N34" s="34">
        <f>'[1]9 месяцев'!M34+'[1]4 квартал'!M34</f>
        <v>0</v>
      </c>
      <c r="O34" s="34">
        <f>'[1]9 месяцев'!N34+'[1]4 квартал'!N34</f>
        <v>0</v>
      </c>
      <c r="P34" s="34">
        <f>'[1]9 месяцев'!O34+'[1]4 квартал'!O34</f>
        <v>0</v>
      </c>
      <c r="Q34" s="34">
        <f>'[1]9 месяцев'!P34+'[1]4 квартал'!P34</f>
        <v>0</v>
      </c>
      <c r="R34" s="34">
        <f>'[1]9 месяцев'!Q34+'[1]4 квартал'!Q34</f>
        <v>0</v>
      </c>
      <c r="S34" s="34">
        <f>'[1]9 месяцев'!R34+'[1]4 квартал'!R34</f>
        <v>0</v>
      </c>
      <c r="T34" s="34">
        <f>'[1]9 месяцев'!S34+'[1]4 квартал'!S34</f>
        <v>0</v>
      </c>
      <c r="U34" s="34">
        <f>'[1]9 месяцев'!T34+'[1]4 квартал'!T34</f>
        <v>0</v>
      </c>
      <c r="V34" s="34">
        <f>'[1]9 месяцев'!U34+'[1]4 квартал'!U34</f>
        <v>0</v>
      </c>
      <c r="W34" s="34">
        <f>'[1]9 месяцев'!V34+'[1]4 квартал'!V34</f>
        <v>0</v>
      </c>
      <c r="X34" s="34">
        <f>'[1]9 месяцев'!W34+'[1]4 квартал'!W34</f>
        <v>0</v>
      </c>
      <c r="Y34" s="34">
        <f>'[1]9 месяцев'!X34+'[1]4 квартал'!X34</f>
        <v>0</v>
      </c>
      <c r="Z34" s="34">
        <f>'[1]9 месяцев'!Y34+'[1]4 квартал'!Y34</f>
        <v>0</v>
      </c>
      <c r="AA34" s="34">
        <f>'[1]9 месяцев'!Z34+'[1]4 квартал'!Z34</f>
        <v>0</v>
      </c>
      <c r="AB34" s="34">
        <f>'[1]9 месяцев'!AA34+'[1]4 квартал'!AA34</f>
        <v>0</v>
      </c>
      <c r="AC34" s="34">
        <f>'[1]9 месяцев'!AB34+'[1]4 квартал'!AB34</f>
        <v>0</v>
      </c>
      <c r="AD34" s="34">
        <f>'[1]9 месяцев'!AC34+'[1]4 квартал'!AC34</f>
        <v>0</v>
      </c>
      <c r="AE34" s="34">
        <f>'[1]9 месяцев'!AD34+'[1]4 квартал'!AD34</f>
        <v>0</v>
      </c>
      <c r="AF34" s="34">
        <f>'[1]9 месяцев'!AE34+'[1]4 квартал'!AE34</f>
        <v>0</v>
      </c>
      <c r="AG34" s="34">
        <f>'[1]9 месяцев'!AF34+'[1]4 квартал'!AF34</f>
        <v>0</v>
      </c>
      <c r="AH34" s="34">
        <f>'[1]9 месяцев'!AG34+'[1]4 квартал'!AG34</f>
        <v>0</v>
      </c>
      <c r="AI34" s="34">
        <f>'[1]9 месяцев'!AH34+'[1]4 квартал'!AH34</f>
        <v>0</v>
      </c>
      <c r="AJ34" s="34">
        <f>'[1]9 месяцев'!AI34+'[1]4 квартал'!AI34</f>
        <v>0</v>
      </c>
      <c r="AK34" s="34">
        <f>'[1]9 месяцев'!AJ34+'[1]4 квартал'!AJ34</f>
        <v>0</v>
      </c>
      <c r="AL34" s="34">
        <f>'[1]9 месяцев'!AK34+'[1]4 квартал'!AK34</f>
        <v>0</v>
      </c>
      <c r="AM34" s="34">
        <f>'[1]9 месяцев'!AL34+'[1]4 квартал'!AL34</f>
        <v>0</v>
      </c>
      <c r="AN34" s="34">
        <f>'[1]9 месяцев'!AM34+'[1]4 квартал'!AM34</f>
        <v>0</v>
      </c>
      <c r="AO34" s="34">
        <f>'[1]9 месяцев'!AN34+'[1]4 квартал'!AN34</f>
        <v>0</v>
      </c>
      <c r="AP34" s="34">
        <f>'[1]9 месяцев'!AO34+'[1]4 квартал'!AO34</f>
        <v>0</v>
      </c>
      <c r="AQ34" s="34">
        <f>'[1]9 месяцев'!AP34+'[1]4 квартал'!AP34</f>
        <v>0</v>
      </c>
      <c r="AR34" s="34">
        <f>'[1]9 месяцев'!AQ34+'[1]4 квартал'!AQ34</f>
        <v>0</v>
      </c>
      <c r="AS34" s="34">
        <f>'[1]9 месяцев'!AR34+'[1]4 квартал'!AR34</f>
        <v>0</v>
      </c>
      <c r="AT34" s="34">
        <f>'[1]9 месяцев'!AS34+'[1]4 квартал'!AS34</f>
        <v>0</v>
      </c>
      <c r="AU34" s="34">
        <f>'[1]9 месяцев'!AT34+'[1]4 квартал'!AT34</f>
        <v>0</v>
      </c>
      <c r="AV34" s="34">
        <f>'[1]9 месяцев'!AU34+'[1]4 квартал'!AU34</f>
        <v>0</v>
      </c>
      <c r="AW34" s="34">
        <f>'[1]9 месяцев'!AV34+'[1]4 квартал'!AV34</f>
        <v>0</v>
      </c>
      <c r="AX34" s="34">
        <f>'[1]9 месяцев'!AW34+'[1]4 квартал'!AW34</f>
        <v>0</v>
      </c>
      <c r="AY34" s="34">
        <f>'[1]9 месяцев'!AX34+'[1]4 квартал'!AX34</f>
        <v>0</v>
      </c>
      <c r="AZ34" s="34">
        <f>'[1]9 месяцев'!AY34+'[1]4 квартал'!AY34</f>
        <v>0</v>
      </c>
      <c r="BA34" s="34">
        <f>'[1]9 месяцев'!AZ34+'[1]4 квартал'!AZ34</f>
        <v>0</v>
      </c>
      <c r="BB34" s="34">
        <f>'[1]9 месяцев'!BA34+'[1]4 квартал'!BA34</f>
        <v>0</v>
      </c>
      <c r="BC34" s="34" t="s">
        <v>4</v>
      </c>
      <c r="BD34" s="34">
        <v>2.2000000000000002</v>
      </c>
      <c r="BE34" s="34">
        <v>2.74</v>
      </c>
      <c r="BF34" s="34" t="s">
        <v>4</v>
      </c>
      <c r="BG34" s="34">
        <f>'[1]9 месяцев'!BF34+'[1]4 квартал'!BF34</f>
        <v>0</v>
      </c>
      <c r="BH34" s="34">
        <f>'[1]9 месяцев'!BG34+'[1]4 квартал'!BG34</f>
        <v>0</v>
      </c>
      <c r="BI34" s="34">
        <f>'[1]9 месяцев'!BH34+'[1]4 квартал'!BH34</f>
        <v>0</v>
      </c>
      <c r="BJ34" s="34">
        <f>'[1]9 месяцев'!BI34+'[1]4 квартал'!BI34</f>
        <v>0</v>
      </c>
      <c r="BK34" s="34">
        <f>'[1]9 месяцев'!BJ34+'[1]4 квартал'!BJ34</f>
        <v>0</v>
      </c>
      <c r="BL34" s="34">
        <f>'[1]9 месяцев'!BK34+'[1]4 квартал'!BK34</f>
        <v>0</v>
      </c>
      <c r="BM34" s="34">
        <f>'[1]9 месяцев'!BL34+'[1]4 квартал'!BL34</f>
        <v>0</v>
      </c>
      <c r="BN34" s="34">
        <f>'[1]9 месяцев'!BM34+'[1]4 квартал'!BM34</f>
        <v>0</v>
      </c>
      <c r="BO34" s="34">
        <f>'[1]9 месяцев'!BN34+'[1]4 квартал'!BN34</f>
        <v>0</v>
      </c>
      <c r="BP34" s="34">
        <f>'[1]9 месяцев'!BO34+'[1]4 квартал'!BO34</f>
        <v>0</v>
      </c>
      <c r="BQ34" s="34">
        <f>'[1]9 месяцев'!BP34+'[1]4 квартал'!BP34</f>
        <v>0</v>
      </c>
      <c r="BR34" s="34">
        <f>'[1]9 месяцев'!BQ34+'[1]4 квартал'!BQ34</f>
        <v>0</v>
      </c>
      <c r="BS34" s="34">
        <f>'[1]9 месяцев'!BR34+'[1]4 квартал'!BR34</f>
        <v>0</v>
      </c>
      <c r="BT34" s="34">
        <f>'[1]9 месяцев'!BS34+'[1]4 квартал'!BS34</f>
        <v>0</v>
      </c>
      <c r="BU34" s="34">
        <f>'[1]9 месяцев'!BT34+'[1]4 квартал'!BT34</f>
        <v>0</v>
      </c>
      <c r="BV34" s="34">
        <f>'[1]9 месяцев'!BU34+'[1]4 квартал'!BU34</f>
        <v>0</v>
      </c>
      <c r="BW34" s="34">
        <f>'[1]9 месяцев'!BV34+'[1]4 квартал'!BV34</f>
        <v>0</v>
      </c>
      <c r="BX34" s="34">
        <f>'[1]9 месяцев'!BW34+'[1]4 квартал'!BW34</f>
        <v>0</v>
      </c>
      <c r="BY34" s="34">
        <f>'[1]9 месяцев'!BX34+'[1]4 квартал'!BX34</f>
        <v>0</v>
      </c>
      <c r="BZ34" s="34">
        <f>'[1]9 месяцев'!BY34+'[1]4 квартал'!BY34</f>
        <v>0</v>
      </c>
      <c r="CA34" s="34" t="s">
        <v>4</v>
      </c>
      <c r="CB34" s="34">
        <f>'[1]9 месяцев'!CA34+'[1]4 квартал'!CA34</f>
        <v>0</v>
      </c>
      <c r="CC34" s="34">
        <v>347</v>
      </c>
      <c r="CD34" s="34">
        <v>310.04000000000002</v>
      </c>
      <c r="CE34" s="34" t="s">
        <v>4</v>
      </c>
      <c r="CF34" s="34">
        <f>'[1]9 месяцев'!CE34+'[1]4 квартал'!CE34</f>
        <v>0</v>
      </c>
      <c r="CG34" s="34">
        <f>'[1]9 месяцев'!CF34+'[1]4 квартал'!CF34</f>
        <v>0</v>
      </c>
      <c r="CH34" s="34">
        <f>'[1]9 месяцев'!CG34+'[1]4 квартал'!CG34</f>
        <v>0</v>
      </c>
      <c r="CI34" s="34">
        <f>'[1]9 месяцев'!CH34+'[1]4 квартал'!CH34</f>
        <v>0</v>
      </c>
      <c r="CJ34" s="34">
        <f>'[1]9 месяцев'!CI34+'[1]4 квартал'!CI34</f>
        <v>0</v>
      </c>
      <c r="CK34" s="34">
        <f>'[1]9 месяцев'!CJ34+'[1]4 квартал'!CJ34</f>
        <v>0</v>
      </c>
      <c r="CL34" s="34">
        <f>'[1]9 месяцев'!CK34+'[1]4 квартал'!CK34</f>
        <v>0</v>
      </c>
      <c r="CM34" s="34">
        <f>'[1]9 месяцев'!CL34+'[1]4 квартал'!CL34</f>
        <v>0</v>
      </c>
      <c r="CN34" s="34">
        <f>'[1]9 месяцев'!CM34+'[1]4 квартал'!CM34</f>
        <v>0</v>
      </c>
      <c r="CO34" s="34">
        <f>'[1]9 месяцев'!CN34+'[1]4 квартал'!CN34</f>
        <v>0</v>
      </c>
      <c r="CP34" s="34">
        <f>'[1]9 месяцев'!CO34+'[1]4 квартал'!CO34</f>
        <v>0</v>
      </c>
      <c r="CQ34" s="34">
        <f>'[1]9 месяцев'!CP34+'[1]4 квартал'!CP34</f>
        <v>0</v>
      </c>
      <c r="CR34" s="34">
        <f>'[1]9 месяцев'!CQ34+'[1]4 квартал'!CQ34</f>
        <v>0</v>
      </c>
      <c r="CS34" s="34">
        <f>'[1]9 месяцев'!CR34+'[1]4 квартал'!CR34</f>
        <v>0</v>
      </c>
      <c r="CT34" s="34">
        <f>'[1]9 месяцев'!CS34+'[1]4 квартал'!CS34</f>
        <v>0</v>
      </c>
      <c r="CU34" s="34">
        <f>'[1]9 месяцев'!CT34+'[1]4 квартал'!CT34</f>
        <v>0</v>
      </c>
      <c r="CV34" s="34">
        <f>'[1]9 месяцев'!CU34+'[1]4 квартал'!CU34</f>
        <v>0</v>
      </c>
      <c r="CW34" s="34">
        <f>'[1]9 месяцев'!CV34+'[1]4 квартал'!CV34</f>
        <v>0</v>
      </c>
      <c r="CX34" s="34">
        <f>'[1]9 месяцев'!CW34+'[1]4 квартал'!CW34</f>
        <v>0</v>
      </c>
      <c r="CY34" s="34">
        <f>'[1]9 месяцев'!CX34+'[1]4 квартал'!CX34</f>
        <v>0</v>
      </c>
      <c r="CZ34" s="34">
        <f>'[1]9 месяцев'!CY34+'[1]4 квартал'!CY34</f>
        <v>0</v>
      </c>
      <c r="DA34" s="34">
        <f>'[1]9 месяцев'!CZ34+'[1]4 квартал'!CZ34</f>
        <v>0</v>
      </c>
      <c r="DB34" s="34">
        <f>'[1]9 месяцев'!DA34+'[1]4 квартал'!DA34</f>
        <v>0</v>
      </c>
      <c r="DC34" s="34">
        <f>'[1]9 месяцев'!DB34+'[1]4 квартал'!DB34</f>
        <v>0</v>
      </c>
      <c r="DD34" s="34">
        <f>'[1]9 месяцев'!DC34+'[1]4 квартал'!DC34</f>
        <v>0</v>
      </c>
      <c r="DE34" s="34">
        <f>'[1]9 месяцев'!DD34+'[1]4 квартал'!DD34</f>
        <v>0</v>
      </c>
      <c r="DF34" s="34">
        <f>'[1]9 месяцев'!DE34+'[1]4 квартал'!DE34</f>
        <v>0</v>
      </c>
      <c r="DG34" s="34">
        <f>'[1]9 месяцев'!DF34+'[1]4 квартал'!DF34</f>
        <v>0</v>
      </c>
      <c r="DH34" s="34">
        <f>'[1]9 месяцев'!DG34+'[1]4 квартал'!DG34</f>
        <v>0</v>
      </c>
      <c r="DI34" s="34">
        <f>'[1]9 месяцев'!DH34+'[1]4 квартал'!DH34</f>
        <v>0</v>
      </c>
      <c r="DJ34" s="34">
        <f>'[1]9 месяцев'!DI34+'[1]4 квартал'!DI34</f>
        <v>0</v>
      </c>
      <c r="DK34" s="34">
        <f>'[1]9 месяцев'!DJ34+'[1]4 квартал'!DJ34</f>
        <v>0</v>
      </c>
      <c r="DL34" s="34">
        <f>'[1]9 месяцев'!DK34+'[1]4 квартал'!DK34</f>
        <v>0</v>
      </c>
      <c r="DM34" s="34">
        <f>'[1]9 месяцев'!DL34+'[1]4 квартал'!DL34</f>
        <v>0</v>
      </c>
      <c r="DN34" s="34">
        <f>'[1]9 месяцев'!DM34+'[1]4 квартал'!DM34</f>
        <v>0</v>
      </c>
      <c r="DO34" s="34">
        <f>'[1]9 месяцев'!DN34+'[1]4 квартал'!DN34</f>
        <v>0</v>
      </c>
      <c r="DP34" s="34">
        <f>'[1]9 месяцев'!DO34+'[1]4 квартал'!DO34</f>
        <v>0</v>
      </c>
      <c r="DQ34" s="34">
        <f>'[1]9 месяцев'!DP34+'[1]4 квартал'!DP34</f>
        <v>0</v>
      </c>
      <c r="DR34" s="34">
        <f>'[1]9 месяцев'!DQ34+'[1]4 квартал'!DQ34</f>
        <v>0</v>
      </c>
      <c r="DS34" s="34">
        <f>'[1]9 месяцев'!DR34+'[1]4 квартал'!DR34</f>
        <v>0</v>
      </c>
      <c r="DT34" s="34">
        <f>'[1]9 месяцев'!DS34+'[1]4 квартал'!DS34</f>
        <v>0</v>
      </c>
      <c r="DU34" s="34">
        <f>'[1]9 месяцев'!DT34+'[1]4 квартал'!DT34</f>
        <v>0</v>
      </c>
      <c r="DV34" s="34">
        <f>'[1]9 месяцев'!DU34+'[1]4 квартал'!DU34</f>
        <v>0</v>
      </c>
      <c r="DW34" s="34">
        <f>'[1]9 месяцев'!DV34+'[1]4 квартал'!DV34</f>
        <v>0</v>
      </c>
      <c r="DX34" s="34">
        <f>'[1]9 месяцев'!DW34+'[1]4 квартал'!DW34</f>
        <v>0</v>
      </c>
      <c r="DY34" s="34">
        <f>'[1]9 месяцев'!DX34+'[1]4 квартал'!DX34</f>
        <v>0</v>
      </c>
      <c r="DZ34" s="34">
        <f>'[1]9 месяцев'!DY34+'[1]4 квартал'!DY34</f>
        <v>0</v>
      </c>
      <c r="EA34" s="34">
        <f>'[1]9 месяцев'!DZ34+'[1]4 квартал'!DZ34</f>
        <v>0</v>
      </c>
      <c r="EB34" s="34">
        <f>'[1]9 месяцев'!EA34+'[1]4 квартал'!EA34</f>
        <v>0</v>
      </c>
      <c r="EC34" s="34">
        <f>'[1]9 месяцев'!EB34+'[1]4 квартал'!EB34</f>
        <v>0</v>
      </c>
      <c r="ED34" s="34">
        <f>'[1]9 месяцев'!EC34+'[1]4 квартал'!EC34</f>
        <v>0</v>
      </c>
      <c r="EE34" s="34"/>
      <c r="EF34" s="34">
        <f>'[1]9 месяцев'!EE34+'[1]4 квартал'!EE34</f>
        <v>0</v>
      </c>
      <c r="EG34" s="34"/>
      <c r="EH34" s="33">
        <f>I34-O34-U34-AA34-AG34-AM34-AS34-AY34-BE34-BK34-BQ34-BW34-CD34-CK34-CQ34-CW34-DC34-DI34-DO34-DU34-EA34-EE34</f>
        <v>-2.4920000000747677E-3</v>
      </c>
      <c r="EI34" s="32">
        <v>1</v>
      </c>
      <c r="EJ34" s="32" t="s">
        <v>18</v>
      </c>
      <c r="EK34" s="32"/>
      <c r="EL34" s="32"/>
      <c r="EM34" s="32"/>
      <c r="EN34" s="32"/>
    </row>
    <row r="35" spans="1:144" s="7" customFormat="1" ht="15.75">
      <c r="A35" s="43">
        <v>24</v>
      </c>
      <c r="B35" s="46" t="s">
        <v>8</v>
      </c>
      <c r="C35" s="39">
        <v>62</v>
      </c>
      <c r="D35" s="41">
        <v>2675.9</v>
      </c>
      <c r="E35" s="34"/>
      <c r="F35" s="35">
        <f>[2]год!$K$35</f>
        <v>-36.871389999999991</v>
      </c>
      <c r="G35" s="35"/>
      <c r="H35" s="36">
        <f>D35*5.44*12/1000</f>
        <v>174.68275199999999</v>
      </c>
      <c r="I35" s="36">
        <f>F35+G35+H35</f>
        <v>137.811362</v>
      </c>
      <c r="J35" s="36" t="e">
        <f>AA35+AG35+AM35+AS35+AY35+BE35+BK35+BQ35+BW35+CC35+CI35+CP35+CW35+DC35+DI35+DO35+DU35+EA35+EG35+#REF!+#REF!</f>
        <v>#REF!</v>
      </c>
      <c r="K35" s="35">
        <f>R35+X35+AD35+AJ35+AP35+AV35+BB35+BH35+BN35+BT35+BZ35+CH35+CN35+CT35+CZ35+DF35+DL35+DR35+DX35+ED35+EF35</f>
        <v>0</v>
      </c>
      <c r="L35" s="35">
        <f>I35-K35</f>
        <v>137.811362</v>
      </c>
      <c r="M35" s="34">
        <f>'[1]9 месяцев'!L35+'[1]4 квартал'!L35</f>
        <v>0</v>
      </c>
      <c r="N35" s="34">
        <f>'[1]9 месяцев'!M35+'[1]4 квартал'!M35</f>
        <v>0</v>
      </c>
      <c r="O35" s="34">
        <f>'[1]9 месяцев'!N35+'[1]4 квартал'!N35</f>
        <v>0</v>
      </c>
      <c r="P35" s="34">
        <f>'[1]9 месяцев'!O35+'[1]4 квартал'!O35</f>
        <v>0</v>
      </c>
      <c r="Q35" s="34">
        <f>'[1]9 месяцев'!P35+'[1]4 квартал'!P35</f>
        <v>0</v>
      </c>
      <c r="R35" s="34">
        <f>'[1]9 месяцев'!Q35+'[1]4 квартал'!Q35</f>
        <v>0</v>
      </c>
      <c r="S35" s="34">
        <f>'[1]9 месяцев'!R35+'[1]4 квартал'!R35</f>
        <v>0</v>
      </c>
      <c r="T35" s="34">
        <f>'[1]9 месяцев'!S35+'[1]4 квартал'!S35</f>
        <v>0</v>
      </c>
      <c r="U35" s="34">
        <f>'[1]9 месяцев'!T35+'[1]4 квартал'!T35</f>
        <v>0</v>
      </c>
      <c r="V35" s="34">
        <f>'[1]9 месяцев'!U35+'[1]4 квартал'!U35</f>
        <v>0</v>
      </c>
      <c r="W35" s="34">
        <f>'[1]9 месяцев'!V35+'[1]4 квартал'!V35</f>
        <v>0</v>
      </c>
      <c r="X35" s="34">
        <f>'[1]9 месяцев'!W35+'[1]4 квартал'!W35</f>
        <v>0</v>
      </c>
      <c r="Y35" s="34" t="s">
        <v>33</v>
      </c>
      <c r="Z35" s="34">
        <v>100</v>
      </c>
      <c r="AA35" s="34">
        <v>45.22</v>
      </c>
      <c r="AB35" s="34">
        <f>'[1]9 месяцев'!AA35+'[1]4 квартал'!AA35</f>
        <v>0</v>
      </c>
      <c r="AC35" s="34">
        <f>'[1]9 месяцев'!AB35+'[1]4 квартал'!AB35</f>
        <v>0</v>
      </c>
      <c r="AD35" s="34">
        <f>'[1]9 месяцев'!AC35+'[1]4 квартал'!AC35</f>
        <v>0</v>
      </c>
      <c r="AE35" s="34">
        <f>'[1]9 месяцев'!AD35+'[1]4 квартал'!AD35</f>
        <v>0</v>
      </c>
      <c r="AF35" s="34">
        <f>'[1]9 месяцев'!AE35+'[1]4 квартал'!AE35</f>
        <v>0</v>
      </c>
      <c r="AG35" s="34">
        <f>'[1]9 месяцев'!AF35+'[1]4 квартал'!AF35</f>
        <v>0</v>
      </c>
      <c r="AH35" s="34">
        <f>'[1]9 месяцев'!AG35+'[1]4 квартал'!AG35</f>
        <v>0</v>
      </c>
      <c r="AI35" s="34">
        <f>'[1]9 месяцев'!AH35+'[1]4 квартал'!AH35</f>
        <v>0</v>
      </c>
      <c r="AJ35" s="34">
        <f>'[1]9 месяцев'!AI35+'[1]4 квартал'!AI35</f>
        <v>0</v>
      </c>
      <c r="AK35" s="34" t="s">
        <v>12</v>
      </c>
      <c r="AL35" s="34">
        <v>7.7</v>
      </c>
      <c r="AM35" s="34">
        <v>10.36</v>
      </c>
      <c r="AN35" s="34" t="s">
        <v>12</v>
      </c>
      <c r="AO35" s="34">
        <f>'[1]9 месяцев'!AN35+'[1]4 квартал'!AN35</f>
        <v>0</v>
      </c>
      <c r="AP35" s="34">
        <f>'[1]9 месяцев'!AO35+'[1]4 квартал'!AO35</f>
        <v>0</v>
      </c>
      <c r="AQ35" s="34">
        <f>'[1]9 месяцев'!AP35+'[1]4 квартал'!AP35</f>
        <v>0</v>
      </c>
      <c r="AR35" s="34">
        <f>'[1]9 месяцев'!AQ35+'[1]4 квартал'!AQ35</f>
        <v>0</v>
      </c>
      <c r="AS35" s="34">
        <f>'[1]9 месяцев'!AR35+'[1]4 квартал'!AR35</f>
        <v>0</v>
      </c>
      <c r="AT35" s="34">
        <f>'[1]9 месяцев'!AS35+'[1]4 квартал'!AS35</f>
        <v>0</v>
      </c>
      <c r="AU35" s="34">
        <f>'[1]9 месяцев'!AT35+'[1]4 квартал'!AT35</f>
        <v>0</v>
      </c>
      <c r="AV35" s="34">
        <f>'[1]9 месяцев'!AU35+'[1]4 квартал'!AU35</f>
        <v>0</v>
      </c>
      <c r="AW35" s="34">
        <f>'[1]9 месяцев'!AV35+'[1]4 квартал'!AV35</f>
        <v>0</v>
      </c>
      <c r="AX35" s="34">
        <f>'[1]9 месяцев'!AW35+'[1]4 квартал'!AW35</f>
        <v>0</v>
      </c>
      <c r="AY35" s="34">
        <f>'[1]9 месяцев'!AX35+'[1]4 квартал'!AX35</f>
        <v>0</v>
      </c>
      <c r="AZ35" s="34">
        <f>'[1]9 месяцев'!AY35+'[1]4 квартал'!AY35</f>
        <v>0</v>
      </c>
      <c r="BA35" s="34">
        <f>'[1]9 месяцев'!AZ35+'[1]4 квартал'!AZ35</f>
        <v>0</v>
      </c>
      <c r="BB35" s="34">
        <f>'[1]9 месяцев'!BA35+'[1]4 квартал'!BA35</f>
        <v>0</v>
      </c>
      <c r="BC35" s="34">
        <f>'[1]9 месяцев'!BB35+'[1]4 квартал'!BB35</f>
        <v>0</v>
      </c>
      <c r="BD35" s="34">
        <f>'[1]9 месяцев'!BC35+'[1]4 квартал'!BC35</f>
        <v>0</v>
      </c>
      <c r="BE35" s="34">
        <f>'[1]9 месяцев'!BD35+'[1]4 квартал'!BD35</f>
        <v>0</v>
      </c>
      <c r="BF35" s="34">
        <f>'[1]9 месяцев'!BE35+'[1]4 квартал'!BE35</f>
        <v>0</v>
      </c>
      <c r="BG35" s="34">
        <f>'[1]9 месяцев'!BF35+'[1]4 квартал'!BF35</f>
        <v>0</v>
      </c>
      <c r="BH35" s="34">
        <f>'[1]9 месяцев'!BG35+'[1]4 квартал'!BG35</f>
        <v>0</v>
      </c>
      <c r="BI35" s="34">
        <f>'[1]9 месяцев'!BH35+'[1]4 квартал'!BH35</f>
        <v>0</v>
      </c>
      <c r="BJ35" s="34">
        <f>'[1]9 месяцев'!BI35+'[1]4 квартал'!BI35</f>
        <v>0</v>
      </c>
      <c r="BK35" s="34">
        <f>'[1]9 месяцев'!BJ35+'[1]4 квартал'!BJ35</f>
        <v>0</v>
      </c>
      <c r="BL35" s="34">
        <f>'[1]9 месяцев'!BK35+'[1]4 квартал'!BK35</f>
        <v>0</v>
      </c>
      <c r="BM35" s="34">
        <f>'[1]9 месяцев'!BL35+'[1]4 квартал'!BL35</f>
        <v>0</v>
      </c>
      <c r="BN35" s="34">
        <f>'[1]9 месяцев'!BM35+'[1]4 квартал'!BM35</f>
        <v>0</v>
      </c>
      <c r="BO35" s="34">
        <f>'[1]9 месяцев'!BN35+'[1]4 квартал'!BN35</f>
        <v>0</v>
      </c>
      <c r="BP35" s="34">
        <f>'[1]9 месяцев'!BO35+'[1]4 квартал'!BO35</f>
        <v>0</v>
      </c>
      <c r="BQ35" s="34">
        <f>'[1]9 месяцев'!BP35+'[1]4 квартал'!BP35</f>
        <v>0</v>
      </c>
      <c r="BR35" s="34">
        <f>'[1]9 месяцев'!BQ35+'[1]4 квартал'!BQ35</f>
        <v>0</v>
      </c>
      <c r="BS35" s="34">
        <f>'[1]9 месяцев'!BR35+'[1]4 квартал'!BR35</f>
        <v>0</v>
      </c>
      <c r="BT35" s="34">
        <f>'[1]9 месяцев'!BS35+'[1]4 квартал'!BS35</f>
        <v>0</v>
      </c>
      <c r="BU35" s="34">
        <f>'[1]9 месяцев'!BT35+'[1]4 квартал'!BT35</f>
        <v>0</v>
      </c>
      <c r="BV35" s="34">
        <f>'[1]9 месяцев'!BU35+'[1]4 квартал'!BU35</f>
        <v>0</v>
      </c>
      <c r="BW35" s="34">
        <f>'[1]9 месяцев'!BV35+'[1]4 квартал'!BV35</f>
        <v>0</v>
      </c>
      <c r="BX35" s="34">
        <f>'[1]9 месяцев'!BW35+'[1]4 квартал'!BW35</f>
        <v>0</v>
      </c>
      <c r="BY35" s="34">
        <f>'[1]9 месяцев'!BX35+'[1]4 квартал'!BX35</f>
        <v>0</v>
      </c>
      <c r="BZ35" s="34">
        <f>'[1]9 месяцев'!BY35+'[1]4 квартал'!BY35</f>
        <v>0</v>
      </c>
      <c r="CA35" s="34" t="s">
        <v>12</v>
      </c>
      <c r="CB35" s="34">
        <v>20</v>
      </c>
      <c r="CC35" s="34">
        <v>20</v>
      </c>
      <c r="CD35" s="34">
        <v>82.23</v>
      </c>
      <c r="CE35" s="34" t="s">
        <v>12</v>
      </c>
      <c r="CF35" s="34">
        <f>'[1]9 месяцев'!CE35+'[1]4 квартал'!CE35</f>
        <v>0</v>
      </c>
      <c r="CG35" s="34">
        <f>'[1]9 месяцев'!CF35+'[1]4 квартал'!CF35</f>
        <v>0</v>
      </c>
      <c r="CH35" s="34">
        <f>'[1]9 месяцев'!CG35+'[1]4 квартал'!CG35</f>
        <v>0</v>
      </c>
      <c r="CI35" s="34">
        <f>'[1]9 месяцев'!CH35+'[1]4 квартал'!CH35</f>
        <v>0</v>
      </c>
      <c r="CJ35" s="34">
        <f>'[1]9 месяцев'!CI35+'[1]4 квартал'!CI35</f>
        <v>0</v>
      </c>
      <c r="CK35" s="34">
        <f>'[1]9 месяцев'!CJ35+'[1]4 квартал'!CJ35</f>
        <v>0</v>
      </c>
      <c r="CL35" s="34">
        <f>'[1]9 месяцев'!CK35+'[1]4 квартал'!CK35</f>
        <v>0</v>
      </c>
      <c r="CM35" s="34">
        <f>'[1]9 месяцев'!CL35+'[1]4 квартал'!CL35</f>
        <v>0</v>
      </c>
      <c r="CN35" s="34">
        <f>'[1]9 месяцев'!CM35+'[1]4 квартал'!CM35</f>
        <v>0</v>
      </c>
      <c r="CO35" s="34">
        <f>'[1]9 месяцев'!CN35+'[1]4 квартал'!CN35</f>
        <v>0</v>
      </c>
      <c r="CP35" s="34">
        <f>'[1]9 месяцев'!CO35+'[1]4 квартал'!CO35</f>
        <v>0</v>
      </c>
      <c r="CQ35" s="34">
        <f>'[1]9 месяцев'!CP35+'[1]4 квартал'!CP35</f>
        <v>0</v>
      </c>
      <c r="CR35" s="34">
        <f>'[1]9 месяцев'!CQ35+'[1]4 квартал'!CQ35</f>
        <v>0</v>
      </c>
      <c r="CS35" s="34">
        <f>'[1]9 месяцев'!CR35+'[1]4 квартал'!CR35</f>
        <v>0</v>
      </c>
      <c r="CT35" s="34">
        <f>'[1]9 месяцев'!CS35+'[1]4 квартал'!CS35</f>
        <v>0</v>
      </c>
      <c r="CU35" s="34">
        <f>'[1]9 месяцев'!CT35+'[1]4 квартал'!CT35</f>
        <v>0</v>
      </c>
      <c r="CV35" s="34">
        <f>'[1]9 месяцев'!CU35+'[1]4 квартал'!CU35</f>
        <v>0</v>
      </c>
      <c r="CW35" s="34">
        <f>'[1]9 месяцев'!CV35+'[1]4 квартал'!CV35</f>
        <v>0</v>
      </c>
      <c r="CX35" s="34">
        <f>'[1]9 месяцев'!CW35+'[1]4 квартал'!CW35</f>
        <v>0</v>
      </c>
      <c r="CY35" s="34">
        <f>'[1]9 месяцев'!CX35+'[1]4 квартал'!CX35</f>
        <v>0</v>
      </c>
      <c r="CZ35" s="34">
        <f>'[1]9 месяцев'!CY35+'[1]4 квартал'!CY35</f>
        <v>0</v>
      </c>
      <c r="DA35" s="34">
        <f>'[1]9 месяцев'!CZ35+'[1]4 квартал'!CZ35</f>
        <v>0</v>
      </c>
      <c r="DB35" s="34">
        <f>'[1]9 месяцев'!DA35+'[1]4 квартал'!DA35</f>
        <v>0</v>
      </c>
      <c r="DC35" s="34">
        <f>'[1]9 месяцев'!DB35+'[1]4 квартал'!DB35</f>
        <v>0</v>
      </c>
      <c r="DD35" s="34">
        <f>'[1]9 месяцев'!DC35+'[1]4 квартал'!DC35</f>
        <v>0</v>
      </c>
      <c r="DE35" s="34">
        <f>'[1]9 месяцев'!DD35+'[1]4 квартал'!DD35</f>
        <v>0</v>
      </c>
      <c r="DF35" s="34">
        <f>'[1]9 месяцев'!DE35+'[1]4 квартал'!DE35</f>
        <v>0</v>
      </c>
      <c r="DG35" s="34">
        <f>'[1]9 месяцев'!DF35+'[1]4 квартал'!DF35</f>
        <v>0</v>
      </c>
      <c r="DH35" s="34">
        <f>'[1]9 месяцев'!DG35+'[1]4 квартал'!DG35</f>
        <v>0</v>
      </c>
      <c r="DI35" s="34">
        <f>'[1]9 месяцев'!DH35+'[1]4 квартал'!DH35</f>
        <v>0</v>
      </c>
      <c r="DJ35" s="34">
        <f>'[1]9 месяцев'!DI35+'[1]4 квартал'!DI35</f>
        <v>0</v>
      </c>
      <c r="DK35" s="34">
        <f>'[1]9 месяцев'!DJ35+'[1]4 квартал'!DJ35</f>
        <v>0</v>
      </c>
      <c r="DL35" s="34">
        <f>'[1]9 месяцев'!DK35+'[1]4 квартал'!DK35</f>
        <v>0</v>
      </c>
      <c r="DM35" s="34">
        <f>'[1]9 месяцев'!DL35+'[1]4 квартал'!DL35</f>
        <v>0</v>
      </c>
      <c r="DN35" s="34">
        <f>'[1]9 месяцев'!DM35+'[1]4 квартал'!DM35</f>
        <v>0</v>
      </c>
      <c r="DO35" s="34">
        <f>'[1]9 месяцев'!DN35+'[1]4 квартал'!DN35</f>
        <v>0</v>
      </c>
      <c r="DP35" s="34">
        <f>'[1]9 месяцев'!DO35+'[1]4 квартал'!DO35</f>
        <v>0</v>
      </c>
      <c r="DQ35" s="34">
        <f>'[1]9 месяцев'!DP35+'[1]4 квартал'!DP35</f>
        <v>0</v>
      </c>
      <c r="DR35" s="34">
        <f>'[1]9 месяцев'!DQ35+'[1]4 квартал'!DQ35</f>
        <v>0</v>
      </c>
      <c r="DS35" s="34">
        <f>'[1]9 месяцев'!DR35+'[1]4 квартал'!DR35</f>
        <v>0</v>
      </c>
      <c r="DT35" s="34">
        <f>'[1]9 месяцев'!DS35+'[1]4 квартал'!DS35</f>
        <v>0</v>
      </c>
      <c r="DU35" s="34">
        <f>'[1]9 месяцев'!DT35+'[1]4 квартал'!DT35</f>
        <v>0</v>
      </c>
      <c r="DV35" s="34">
        <f>'[1]9 месяцев'!DU35+'[1]4 квартал'!DU35</f>
        <v>0</v>
      </c>
      <c r="DW35" s="34">
        <f>'[1]9 месяцев'!DV35+'[1]4 квартал'!DV35</f>
        <v>0</v>
      </c>
      <c r="DX35" s="34">
        <f>'[1]9 месяцев'!DW35+'[1]4 квартал'!DW35</f>
        <v>0</v>
      </c>
      <c r="DY35" s="34">
        <f>'[1]9 месяцев'!DX35+'[1]4 квартал'!DX35</f>
        <v>0</v>
      </c>
      <c r="DZ35" s="34">
        <f>'[1]9 месяцев'!DY35+'[1]4 квартал'!DY35</f>
        <v>0</v>
      </c>
      <c r="EA35" s="34">
        <f>'[1]9 месяцев'!DZ35+'[1]4 квартал'!DZ35</f>
        <v>0</v>
      </c>
      <c r="EB35" s="34">
        <f>'[1]9 месяцев'!EA35+'[1]4 квартал'!EA35</f>
        <v>0</v>
      </c>
      <c r="EC35" s="34">
        <f>'[1]9 месяцев'!EB35+'[1]4 квартал'!EB35</f>
        <v>0</v>
      </c>
      <c r="ED35" s="34">
        <f>'[1]9 месяцев'!EC35+'[1]4 квартал'!EC35</f>
        <v>0</v>
      </c>
      <c r="EE35" s="34"/>
      <c r="EF35" s="34">
        <f>'[1]9 месяцев'!EE35+'[1]4 квартал'!EE35</f>
        <v>0</v>
      </c>
      <c r="EG35" s="34"/>
      <c r="EH35" s="33">
        <f>I35-O35-U35-AA35-AG35-AM35-AS35-AY35-BE35-BK35-BQ35-BW35-CD35-CK35-CQ35-CW35-DC35-DI35-DO35-DU35-EA35-EE35</f>
        <v>1.3620000000003074E-3</v>
      </c>
      <c r="EI35" s="32"/>
      <c r="EJ35" s="32" t="s">
        <v>1</v>
      </c>
      <c r="EK35" s="32"/>
      <c r="EL35" s="32"/>
      <c r="EM35" s="32"/>
      <c r="EN35" s="32"/>
    </row>
    <row r="36" spans="1:144" s="7" customFormat="1" ht="15.75">
      <c r="A36" s="43">
        <v>25</v>
      </c>
      <c r="B36" s="46" t="s">
        <v>8</v>
      </c>
      <c r="C36" s="46">
        <v>64</v>
      </c>
      <c r="D36" s="45">
        <v>2596.1999999999998</v>
      </c>
      <c r="E36" s="34" t="e">
        <f>AD36+AJ36+AP36+AV36+BB36+BH36+BN36+BT36+BZ36+CF36+CL36+CT36+CZ36+DF36+DL36+DR36+DX36+ED36+#REF!+#REF!+#REF!</f>
        <v>#REF!</v>
      </c>
      <c r="F36" s="35">
        <f>[2]год!$K$36</f>
        <v>-59.970850000000063</v>
      </c>
      <c r="G36" s="35">
        <v>2.31833</v>
      </c>
      <c r="H36" s="36">
        <f>D36*5.44*12/1000</f>
        <v>169.47993599999998</v>
      </c>
      <c r="I36" s="36">
        <f>F36+G36+H36</f>
        <v>111.82741599999991</v>
      </c>
      <c r="J36" s="36" t="e">
        <f>AA36+AG36+AM36+AS36+AY36+BE36+BK36+BQ36+BW36+CC36+CI36+CP36+CW36+DC36+DI36+DO36+DU36+EA36+EG36+#REF!+#REF!</f>
        <v>#REF!</v>
      </c>
      <c r="K36" s="35">
        <f>R36+X36+AD36+AJ36+AP36+AV36+BB36+BH36+BN36+BT36+BZ36+CH36+CN36+CT36+CZ36+DF36+DL36+DR36+DX36+ED36+EF36</f>
        <v>0</v>
      </c>
      <c r="L36" s="35">
        <f>I36-K36</f>
        <v>111.82741599999991</v>
      </c>
      <c r="M36" s="34">
        <f>'[1]9 месяцев'!L36+'[1]4 квартал'!L36</f>
        <v>0</v>
      </c>
      <c r="N36" s="34">
        <f>'[1]9 месяцев'!M36+'[1]4 квартал'!M36</f>
        <v>0</v>
      </c>
      <c r="O36" s="34">
        <f>'[1]9 месяцев'!N36+'[1]4 квартал'!N36</f>
        <v>0</v>
      </c>
      <c r="P36" s="34">
        <f>'[1]9 месяцев'!O36+'[1]4 квартал'!O36</f>
        <v>0</v>
      </c>
      <c r="Q36" s="34">
        <f>'[1]9 месяцев'!P36+'[1]4 квартал'!P36</f>
        <v>0</v>
      </c>
      <c r="R36" s="34">
        <f>'[1]9 месяцев'!Q36+'[1]4 квартал'!Q36</f>
        <v>0</v>
      </c>
      <c r="S36" s="34" t="s">
        <v>11</v>
      </c>
      <c r="T36" s="34">
        <v>61</v>
      </c>
      <c r="U36" s="34">
        <v>111.83</v>
      </c>
      <c r="V36" s="34">
        <f>'[1]9 месяцев'!U36+'[1]4 квартал'!U36</f>
        <v>0</v>
      </c>
      <c r="W36" s="34">
        <f>'[1]9 месяцев'!V36+'[1]4 квартал'!V36</f>
        <v>0</v>
      </c>
      <c r="X36" s="34">
        <f>'[1]9 месяцев'!W36+'[1]4 квартал'!W36</f>
        <v>0</v>
      </c>
      <c r="Y36" s="34">
        <f>'[1]9 месяцев'!X36+'[1]4 квартал'!X36</f>
        <v>0</v>
      </c>
      <c r="Z36" s="34">
        <f>'[1]9 месяцев'!Y36+'[1]4 квартал'!Y36</f>
        <v>0</v>
      </c>
      <c r="AA36" s="34">
        <f>'[1]9 месяцев'!Z36+'[1]4 квартал'!Z36</f>
        <v>0</v>
      </c>
      <c r="AB36" s="34">
        <f>'[1]9 месяцев'!AA36+'[1]4 квартал'!AA36</f>
        <v>0</v>
      </c>
      <c r="AC36" s="34">
        <f>'[1]9 месяцев'!AB36+'[1]4 квартал'!AB36</f>
        <v>0</v>
      </c>
      <c r="AD36" s="34">
        <f>'[1]9 месяцев'!AC36+'[1]4 квартал'!AC36</f>
        <v>0</v>
      </c>
      <c r="AE36" s="34">
        <f>'[1]9 месяцев'!AD36+'[1]4 квартал'!AD36</f>
        <v>0</v>
      </c>
      <c r="AF36" s="34">
        <f>'[1]9 месяцев'!AE36+'[1]4 квартал'!AE36</f>
        <v>0</v>
      </c>
      <c r="AG36" s="34">
        <f>'[1]9 месяцев'!AF36+'[1]4 квартал'!AF36</f>
        <v>0</v>
      </c>
      <c r="AH36" s="34">
        <f>'[1]9 месяцев'!AG36+'[1]4 квартал'!AG36</f>
        <v>0</v>
      </c>
      <c r="AI36" s="34">
        <f>'[1]9 месяцев'!AH36+'[1]4 квартал'!AH36</f>
        <v>0</v>
      </c>
      <c r="AJ36" s="34">
        <f>'[1]9 месяцев'!AI36+'[1]4 квартал'!AI36</f>
        <v>0</v>
      </c>
      <c r="AK36" s="34">
        <f>'[1]9 месяцев'!AJ36+'[1]4 квартал'!AJ36</f>
        <v>0</v>
      </c>
      <c r="AL36" s="34">
        <f>'[1]9 месяцев'!AK36+'[1]4 квартал'!AK36</f>
        <v>0</v>
      </c>
      <c r="AM36" s="34">
        <f>'[1]9 месяцев'!AL36+'[1]4 квартал'!AL36</f>
        <v>0</v>
      </c>
      <c r="AN36" s="34">
        <f>'[1]9 месяцев'!AM36+'[1]4 квартал'!AM36</f>
        <v>0</v>
      </c>
      <c r="AO36" s="34">
        <f>'[1]9 месяцев'!AN36+'[1]4 квартал'!AN36</f>
        <v>0</v>
      </c>
      <c r="AP36" s="34">
        <f>'[1]9 месяцев'!AO36+'[1]4 квартал'!AO36</f>
        <v>0</v>
      </c>
      <c r="AQ36" s="34">
        <f>'[1]9 месяцев'!AP36+'[1]4 квартал'!AP36</f>
        <v>0</v>
      </c>
      <c r="AR36" s="34">
        <f>'[1]9 месяцев'!AQ36+'[1]4 квартал'!AQ36</f>
        <v>0</v>
      </c>
      <c r="AS36" s="34">
        <f>'[1]9 месяцев'!AR36+'[1]4 квартал'!AR36</f>
        <v>0</v>
      </c>
      <c r="AT36" s="34">
        <f>'[1]9 месяцев'!AS36+'[1]4 квартал'!AS36</f>
        <v>0</v>
      </c>
      <c r="AU36" s="34">
        <f>'[1]9 месяцев'!AT36+'[1]4 квартал'!AT36</f>
        <v>0</v>
      </c>
      <c r="AV36" s="34">
        <f>'[1]9 месяцев'!AU36+'[1]4 квартал'!AU36</f>
        <v>0</v>
      </c>
      <c r="AW36" s="34">
        <f>'[1]9 месяцев'!AV36+'[1]4 квартал'!AV36</f>
        <v>0</v>
      </c>
      <c r="AX36" s="34">
        <f>'[1]9 месяцев'!AW36+'[1]4 квартал'!AW36</f>
        <v>0</v>
      </c>
      <c r="AY36" s="34">
        <f>'[1]9 месяцев'!AX36+'[1]4 квартал'!AX36</f>
        <v>0</v>
      </c>
      <c r="AZ36" s="34">
        <f>'[1]9 месяцев'!AY36+'[1]4 квартал'!AY36</f>
        <v>0</v>
      </c>
      <c r="BA36" s="34">
        <f>'[1]9 месяцев'!AZ36+'[1]4 квартал'!AZ36</f>
        <v>0</v>
      </c>
      <c r="BB36" s="34">
        <f>'[1]9 месяцев'!BA36+'[1]4 квартал'!BA36</f>
        <v>0</v>
      </c>
      <c r="BC36" s="34">
        <f>'[1]9 месяцев'!BB36+'[1]4 квартал'!BB36</f>
        <v>0</v>
      </c>
      <c r="BD36" s="34">
        <f>'[1]9 месяцев'!BC36+'[1]4 квартал'!BC36</f>
        <v>0</v>
      </c>
      <c r="BE36" s="34">
        <f>'[1]9 месяцев'!BD36+'[1]4 квартал'!BD36</f>
        <v>0</v>
      </c>
      <c r="BF36" s="34">
        <f>'[1]9 месяцев'!BE36+'[1]4 квартал'!BE36</f>
        <v>0</v>
      </c>
      <c r="BG36" s="34">
        <f>'[1]9 месяцев'!BF36+'[1]4 квартал'!BF36</f>
        <v>0</v>
      </c>
      <c r="BH36" s="34">
        <f>'[1]9 месяцев'!BG36+'[1]4 квартал'!BG36</f>
        <v>0</v>
      </c>
      <c r="BI36" s="34">
        <f>'[1]9 месяцев'!BH36+'[1]4 квартал'!BH36</f>
        <v>0</v>
      </c>
      <c r="BJ36" s="34">
        <f>'[1]9 месяцев'!BI36+'[1]4 квартал'!BI36</f>
        <v>0</v>
      </c>
      <c r="BK36" s="34">
        <f>'[1]9 месяцев'!BJ36+'[1]4 квартал'!BJ36</f>
        <v>0</v>
      </c>
      <c r="BL36" s="34">
        <f>'[1]9 месяцев'!BK36+'[1]4 квартал'!BK36</f>
        <v>0</v>
      </c>
      <c r="BM36" s="34">
        <f>'[1]9 месяцев'!BL36+'[1]4 квартал'!BL36</f>
        <v>0</v>
      </c>
      <c r="BN36" s="34">
        <f>'[1]9 месяцев'!BM36+'[1]4 квартал'!BM36</f>
        <v>0</v>
      </c>
      <c r="BO36" s="34">
        <f>'[1]9 месяцев'!BN36+'[1]4 квартал'!BN36</f>
        <v>0</v>
      </c>
      <c r="BP36" s="34">
        <f>'[1]9 месяцев'!BO36+'[1]4 квартал'!BO36</f>
        <v>0</v>
      </c>
      <c r="BQ36" s="34">
        <f>'[1]9 месяцев'!BP36+'[1]4 квартал'!BP36</f>
        <v>0</v>
      </c>
      <c r="BR36" s="34">
        <f>'[1]9 месяцев'!BQ36+'[1]4 квартал'!BQ36</f>
        <v>0</v>
      </c>
      <c r="BS36" s="34">
        <f>'[1]9 месяцев'!BR36+'[1]4 квартал'!BR36</f>
        <v>0</v>
      </c>
      <c r="BT36" s="34">
        <f>'[1]9 месяцев'!BS36+'[1]4 квартал'!BS36</f>
        <v>0</v>
      </c>
      <c r="BU36" s="34">
        <f>'[1]9 месяцев'!BT36+'[1]4 квартал'!BT36</f>
        <v>0</v>
      </c>
      <c r="BV36" s="34">
        <f>'[1]9 месяцев'!BU36+'[1]4 квартал'!BU36</f>
        <v>0</v>
      </c>
      <c r="BW36" s="34">
        <f>'[1]9 месяцев'!BV36+'[1]4 квартал'!BV36</f>
        <v>0</v>
      </c>
      <c r="BX36" s="34">
        <f>'[1]9 месяцев'!BW36+'[1]4 квартал'!BW36</f>
        <v>0</v>
      </c>
      <c r="BY36" s="34">
        <f>'[1]9 месяцев'!BX36+'[1]4 квартал'!BX36</f>
        <v>0</v>
      </c>
      <c r="BZ36" s="34">
        <f>'[1]9 месяцев'!BY36+'[1]4 квартал'!BY36</f>
        <v>0</v>
      </c>
      <c r="CA36" s="34">
        <f>'[1]9 месяцев'!BZ36+'[1]4 квартал'!BZ36</f>
        <v>0</v>
      </c>
      <c r="CB36" s="34">
        <f>'[1]9 месяцев'!CA36+'[1]4 квартал'!CA36</f>
        <v>0</v>
      </c>
      <c r="CC36" s="34">
        <f>'[1]9 месяцев'!CB36+'[1]4 квартал'!CB36</f>
        <v>0</v>
      </c>
      <c r="CD36" s="34">
        <f>'[1]9 месяцев'!CC36+'[1]4 квартал'!CC36</f>
        <v>0</v>
      </c>
      <c r="CE36" s="34">
        <f>'[1]9 месяцев'!CD36+'[1]4 квартал'!CD36</f>
        <v>0</v>
      </c>
      <c r="CF36" s="34">
        <f>'[1]9 месяцев'!CE36+'[1]4 квартал'!CE36</f>
        <v>0</v>
      </c>
      <c r="CG36" s="34">
        <f>'[1]9 месяцев'!CF36+'[1]4 квартал'!CF36</f>
        <v>0</v>
      </c>
      <c r="CH36" s="34">
        <f>'[1]9 месяцев'!CG36+'[1]4 квартал'!CG36</f>
        <v>0</v>
      </c>
      <c r="CI36" s="34">
        <f>'[1]9 месяцев'!CH36+'[1]4 квартал'!CH36</f>
        <v>0</v>
      </c>
      <c r="CJ36" s="34">
        <f>'[1]9 месяцев'!CI36+'[1]4 квартал'!CI36</f>
        <v>0</v>
      </c>
      <c r="CK36" s="34">
        <f>'[1]9 месяцев'!CJ36+'[1]4 квартал'!CJ36</f>
        <v>0</v>
      </c>
      <c r="CL36" s="34">
        <f>'[1]9 месяцев'!CK36+'[1]4 квартал'!CK36</f>
        <v>0</v>
      </c>
      <c r="CM36" s="34">
        <f>'[1]9 месяцев'!CL36+'[1]4 квартал'!CL36</f>
        <v>0</v>
      </c>
      <c r="CN36" s="34">
        <f>'[1]9 месяцев'!CM36+'[1]4 квартал'!CM36</f>
        <v>0</v>
      </c>
      <c r="CO36" s="34">
        <f>'[1]9 месяцев'!CN36+'[1]4 квартал'!CN36</f>
        <v>0</v>
      </c>
      <c r="CP36" s="34">
        <f>'[1]9 месяцев'!CO36+'[1]4 квартал'!CO36</f>
        <v>0</v>
      </c>
      <c r="CQ36" s="34">
        <f>'[1]9 месяцев'!CP36+'[1]4 квартал'!CP36</f>
        <v>0</v>
      </c>
      <c r="CR36" s="34">
        <f>'[1]9 месяцев'!CQ36+'[1]4 квартал'!CQ36</f>
        <v>0</v>
      </c>
      <c r="CS36" s="34">
        <f>'[1]9 месяцев'!CR36+'[1]4 квартал'!CR36</f>
        <v>0</v>
      </c>
      <c r="CT36" s="34">
        <f>'[1]9 месяцев'!CS36+'[1]4 квартал'!CS36</f>
        <v>0</v>
      </c>
      <c r="CU36" s="34">
        <f>'[1]9 месяцев'!CT36+'[1]4 квартал'!CT36</f>
        <v>0</v>
      </c>
      <c r="CV36" s="34">
        <f>'[1]9 месяцев'!CU36+'[1]4 квартал'!CU36</f>
        <v>0</v>
      </c>
      <c r="CW36" s="34">
        <f>'[1]9 месяцев'!CV36+'[1]4 квартал'!CV36</f>
        <v>0</v>
      </c>
      <c r="CX36" s="34">
        <f>'[1]9 месяцев'!CW36+'[1]4 квартал'!CW36</f>
        <v>0</v>
      </c>
      <c r="CY36" s="34">
        <f>'[1]9 месяцев'!CX36+'[1]4 квартал'!CX36</f>
        <v>0</v>
      </c>
      <c r="CZ36" s="34">
        <f>'[1]9 месяцев'!CY36+'[1]4 квартал'!CY36</f>
        <v>0</v>
      </c>
      <c r="DA36" s="34">
        <f>'[1]9 месяцев'!CZ36+'[1]4 квартал'!CZ36</f>
        <v>0</v>
      </c>
      <c r="DB36" s="34">
        <f>'[1]9 месяцев'!DA36+'[1]4 квартал'!DA36</f>
        <v>0</v>
      </c>
      <c r="DC36" s="34">
        <f>'[1]9 месяцев'!DB36+'[1]4 квартал'!DB36</f>
        <v>0</v>
      </c>
      <c r="DD36" s="34">
        <f>'[1]9 месяцев'!DC36+'[1]4 квартал'!DC36</f>
        <v>0</v>
      </c>
      <c r="DE36" s="34">
        <f>'[1]9 месяцев'!DD36+'[1]4 квартал'!DD36</f>
        <v>0</v>
      </c>
      <c r="DF36" s="34">
        <f>'[1]9 месяцев'!DE36+'[1]4 квартал'!DE36</f>
        <v>0</v>
      </c>
      <c r="DG36" s="34">
        <f>'[1]9 месяцев'!DF36+'[1]4 квартал'!DF36</f>
        <v>0</v>
      </c>
      <c r="DH36" s="34">
        <f>'[1]9 месяцев'!DG36+'[1]4 квартал'!DG36</f>
        <v>0</v>
      </c>
      <c r="DI36" s="34">
        <f>'[1]9 месяцев'!DH36+'[1]4 квартал'!DH36</f>
        <v>0</v>
      </c>
      <c r="DJ36" s="34">
        <f>'[1]9 месяцев'!DI36+'[1]4 квартал'!DI36</f>
        <v>0</v>
      </c>
      <c r="DK36" s="34">
        <f>'[1]9 месяцев'!DJ36+'[1]4 квартал'!DJ36</f>
        <v>0</v>
      </c>
      <c r="DL36" s="34">
        <f>'[1]9 месяцев'!DK36+'[1]4 квартал'!DK36</f>
        <v>0</v>
      </c>
      <c r="DM36" s="34">
        <f>'[1]9 месяцев'!DL36+'[1]4 квартал'!DL36</f>
        <v>0</v>
      </c>
      <c r="DN36" s="34">
        <f>'[1]9 месяцев'!DM36+'[1]4 квартал'!DM36</f>
        <v>0</v>
      </c>
      <c r="DO36" s="34">
        <f>'[1]9 месяцев'!DN36+'[1]4 квартал'!DN36</f>
        <v>0</v>
      </c>
      <c r="DP36" s="34">
        <f>'[1]9 месяцев'!DO36+'[1]4 квартал'!DO36</f>
        <v>0</v>
      </c>
      <c r="DQ36" s="34">
        <f>'[1]9 месяцев'!DP36+'[1]4 квартал'!DP36</f>
        <v>0</v>
      </c>
      <c r="DR36" s="34">
        <f>'[1]9 месяцев'!DQ36+'[1]4 квартал'!DQ36</f>
        <v>0</v>
      </c>
      <c r="DS36" s="34">
        <f>'[1]9 месяцев'!DR36+'[1]4 квартал'!DR36</f>
        <v>0</v>
      </c>
      <c r="DT36" s="34">
        <f>'[1]9 месяцев'!DS36+'[1]4 квартал'!DS36</f>
        <v>0</v>
      </c>
      <c r="DU36" s="34">
        <f>'[1]9 месяцев'!DT36+'[1]4 квартал'!DT36</f>
        <v>0</v>
      </c>
      <c r="DV36" s="34">
        <f>'[1]9 месяцев'!DU36+'[1]4 квартал'!DU36</f>
        <v>0</v>
      </c>
      <c r="DW36" s="34">
        <f>'[1]9 месяцев'!DV36+'[1]4 квартал'!DV36</f>
        <v>0</v>
      </c>
      <c r="DX36" s="34">
        <f>'[1]9 месяцев'!DW36+'[1]4 квартал'!DW36</f>
        <v>0</v>
      </c>
      <c r="DY36" s="34">
        <f>'[1]9 месяцев'!DX36+'[1]4 квартал'!DX36</f>
        <v>0</v>
      </c>
      <c r="DZ36" s="34">
        <f>'[1]9 месяцев'!DY36+'[1]4 квартал'!DY36</f>
        <v>0</v>
      </c>
      <c r="EA36" s="34">
        <f>'[1]9 месяцев'!DZ36+'[1]4 квартал'!DZ36</f>
        <v>0</v>
      </c>
      <c r="EB36" s="34">
        <f>'[1]9 месяцев'!EA36+'[1]4 квартал'!EA36</f>
        <v>0</v>
      </c>
      <c r="EC36" s="34">
        <f>'[1]9 месяцев'!EB36+'[1]4 квартал'!EB36</f>
        <v>0</v>
      </c>
      <c r="ED36" s="34">
        <f>'[1]9 месяцев'!EC36+'[1]4 квартал'!EC36</f>
        <v>0</v>
      </c>
      <c r="EE36" s="34"/>
      <c r="EF36" s="34">
        <f>'[1]9 месяцев'!EE36+'[1]4 квартал'!EE36</f>
        <v>0</v>
      </c>
      <c r="EG36" s="34"/>
      <c r="EH36" s="33">
        <f>I36-O36-U36-AA36-AG36-AM36-AS36-AY36-BE36-BK36-BQ36-BW36-CD36-CK36-CQ36-CW36-DC36-DI36-DO36-DU36-EA36-EE36</f>
        <v>-2.5840000000840746E-3</v>
      </c>
      <c r="EI36" s="32"/>
      <c r="EJ36" s="32" t="s">
        <v>1</v>
      </c>
      <c r="EK36" s="32"/>
      <c r="EL36" s="32"/>
      <c r="EM36" s="32"/>
      <c r="EN36" s="32"/>
    </row>
    <row r="37" spans="1:144" s="7" customFormat="1" ht="15.75">
      <c r="A37" s="43">
        <v>26</v>
      </c>
      <c r="B37" s="46" t="s">
        <v>8</v>
      </c>
      <c r="C37" s="46">
        <v>68</v>
      </c>
      <c r="D37" s="45">
        <v>2400.4</v>
      </c>
      <c r="E37" s="34" t="e">
        <f>AD37+AJ37+AP37+AV37+BB37+BH37+BN37+BT37+BZ37+CF37+CL37+CT37+CZ37+DF37+DL37+DR37+DX37+ED37+#REF!+#REF!+#REF!</f>
        <v>#REF!</v>
      </c>
      <c r="F37" s="35">
        <f>[2]год!$K$37</f>
        <v>-35.003759999999957</v>
      </c>
      <c r="G37" s="35">
        <v>2.1434799999999998</v>
      </c>
      <c r="H37" s="36">
        <f>D37*5.44*12/1000</f>
        <v>156.69811200000001</v>
      </c>
      <c r="I37" s="36">
        <f>F37+G37+H37</f>
        <v>123.83783200000005</v>
      </c>
      <c r="J37" s="36" t="e">
        <f>AA37+AG37+AM37+AS37+AY37+BE37+BK37+BQ37+BW37+CC37+CI37+CP37+CW37+DC37+DI37+DO37+DU37+EA37+EG37+#REF!+#REF!</f>
        <v>#REF!</v>
      </c>
      <c r="K37" s="35">
        <f>R37+X37+AD37+AJ37+AP37+AV37+BB37+BH37+BN37+BT37+BZ37+CH37+CN37+CT37+CZ37+DF37+DL37+DR37+DX37+ED37+EF37</f>
        <v>0</v>
      </c>
      <c r="L37" s="35">
        <f>I37-K37</f>
        <v>123.83783200000005</v>
      </c>
      <c r="M37" s="34">
        <f>'[1]9 месяцев'!L37+'[1]4 квартал'!L37</f>
        <v>0</v>
      </c>
      <c r="N37" s="34">
        <f>'[1]9 месяцев'!M37+'[1]4 квартал'!M37</f>
        <v>0</v>
      </c>
      <c r="O37" s="34">
        <f>'[1]9 месяцев'!N37+'[1]4 квартал'!N37</f>
        <v>0</v>
      </c>
      <c r="P37" s="34">
        <f>'[1]9 месяцев'!O37+'[1]4 квартал'!O37</f>
        <v>0</v>
      </c>
      <c r="Q37" s="34">
        <f>'[1]9 месяцев'!P37+'[1]4 квартал'!P37</f>
        <v>0</v>
      </c>
      <c r="R37" s="34">
        <f>'[1]9 месяцев'!Q37+'[1]4 квартал'!Q37</f>
        <v>0</v>
      </c>
      <c r="S37" s="34">
        <f>'[1]9 месяцев'!R37+'[1]4 квартал'!R37</f>
        <v>0</v>
      </c>
      <c r="T37" s="34">
        <f>'[1]9 месяцев'!S37+'[1]4 квартал'!S37</f>
        <v>0</v>
      </c>
      <c r="U37" s="34">
        <f>'[1]9 месяцев'!T37+'[1]4 квартал'!T37</f>
        <v>0</v>
      </c>
      <c r="V37" s="34">
        <f>'[1]9 месяцев'!U37+'[1]4 квартал'!U37</f>
        <v>0</v>
      </c>
      <c r="W37" s="34">
        <f>'[1]9 месяцев'!V37+'[1]4 квартал'!V37</f>
        <v>0</v>
      </c>
      <c r="X37" s="34">
        <f>'[1]9 месяцев'!W37+'[1]4 квартал'!W37</f>
        <v>0</v>
      </c>
      <c r="Y37" s="34">
        <f>'[1]9 месяцев'!X37+'[1]4 квартал'!X37</f>
        <v>0</v>
      </c>
      <c r="Z37" s="34">
        <f>'[1]9 месяцев'!Y37+'[1]4 квартал'!Y37</f>
        <v>0</v>
      </c>
      <c r="AA37" s="34">
        <f>'[1]9 месяцев'!Z37+'[1]4 квартал'!Z37</f>
        <v>0</v>
      </c>
      <c r="AB37" s="34">
        <f>'[1]9 месяцев'!AA37+'[1]4 квартал'!AA37</f>
        <v>0</v>
      </c>
      <c r="AC37" s="34">
        <f>'[1]9 месяцев'!AB37+'[1]4 квартал'!AB37</f>
        <v>0</v>
      </c>
      <c r="AD37" s="34">
        <f>'[1]9 месяцев'!AC37+'[1]4 квартал'!AC37</f>
        <v>0</v>
      </c>
      <c r="AE37" s="34">
        <f>'[1]9 месяцев'!AD37+'[1]4 квартал'!AD37</f>
        <v>0</v>
      </c>
      <c r="AF37" s="34">
        <f>'[1]9 месяцев'!AE37+'[1]4 квартал'!AE37</f>
        <v>0</v>
      </c>
      <c r="AG37" s="34">
        <f>'[1]9 месяцев'!AF37+'[1]4 квартал'!AF37</f>
        <v>0</v>
      </c>
      <c r="AH37" s="34">
        <f>'[1]9 месяцев'!AG37+'[1]4 квартал'!AG37</f>
        <v>0</v>
      </c>
      <c r="AI37" s="34">
        <f>'[1]9 месяцев'!AH37+'[1]4 квартал'!AH37</f>
        <v>0</v>
      </c>
      <c r="AJ37" s="34">
        <f>'[1]9 месяцев'!AI37+'[1]4 квартал'!AI37</f>
        <v>0</v>
      </c>
      <c r="AK37" s="34" t="s">
        <v>12</v>
      </c>
      <c r="AL37" s="34">
        <v>12</v>
      </c>
      <c r="AM37" s="34">
        <v>28.7</v>
      </c>
      <c r="AN37" s="34" t="s">
        <v>4</v>
      </c>
      <c r="AO37" s="34">
        <f>'[1]9 месяцев'!AN37+'[1]4 квартал'!AN37</f>
        <v>0</v>
      </c>
      <c r="AP37" s="34">
        <f>'[1]9 месяцев'!AO37+'[1]4 квартал'!AO37</f>
        <v>0</v>
      </c>
      <c r="AQ37" s="34">
        <f>'[1]9 месяцев'!AP37+'[1]4 квартал'!AP37</f>
        <v>0</v>
      </c>
      <c r="AR37" s="34">
        <f>'[1]9 месяцев'!AQ37+'[1]4 квартал'!AQ37</f>
        <v>0</v>
      </c>
      <c r="AS37" s="34">
        <f>'[1]9 месяцев'!AR37+'[1]4 квартал'!AR37</f>
        <v>0</v>
      </c>
      <c r="AT37" s="34">
        <f>'[1]9 месяцев'!AS37+'[1]4 квартал'!AS37</f>
        <v>0</v>
      </c>
      <c r="AU37" s="34">
        <f>'[1]9 месяцев'!AT37+'[1]4 квартал'!AT37</f>
        <v>0</v>
      </c>
      <c r="AV37" s="34">
        <f>'[1]9 месяцев'!AU37+'[1]4 квартал'!AU37</f>
        <v>0</v>
      </c>
      <c r="AW37" s="34" t="s">
        <v>9</v>
      </c>
      <c r="AX37" s="34">
        <v>53</v>
      </c>
      <c r="AY37" s="34">
        <v>95.14</v>
      </c>
      <c r="AZ37" s="34">
        <f>'[1]9 месяцев'!AY37+'[1]4 квартал'!AY37</f>
        <v>0</v>
      </c>
      <c r="BA37" s="34">
        <f>'[1]9 месяцев'!AZ37+'[1]4 квартал'!AZ37</f>
        <v>0</v>
      </c>
      <c r="BB37" s="34">
        <f>'[1]9 месяцев'!BA37+'[1]4 квартал'!BA37</f>
        <v>0</v>
      </c>
      <c r="BC37" s="34">
        <f>'[1]9 месяцев'!BB37+'[1]4 квартал'!BB37</f>
        <v>0</v>
      </c>
      <c r="BD37" s="34">
        <f>'[1]9 месяцев'!BC37+'[1]4 квартал'!BC37</f>
        <v>0</v>
      </c>
      <c r="BE37" s="34">
        <f>'[1]9 месяцев'!BD37+'[1]4 квартал'!BD37</f>
        <v>0</v>
      </c>
      <c r="BF37" s="34" t="s">
        <v>4</v>
      </c>
      <c r="BG37" s="34">
        <f>'[1]9 месяцев'!BF37+'[1]4 квартал'!BF37</f>
        <v>0</v>
      </c>
      <c r="BH37" s="34">
        <f>'[1]9 месяцев'!BG37+'[1]4 квартал'!BG37</f>
        <v>0</v>
      </c>
      <c r="BI37" s="34">
        <f>'[1]9 месяцев'!BH37+'[1]4 квартал'!BH37</f>
        <v>0</v>
      </c>
      <c r="BJ37" s="34">
        <f>'[1]9 месяцев'!BI37+'[1]4 квартал'!BI37</f>
        <v>0</v>
      </c>
      <c r="BK37" s="34">
        <f>'[1]9 месяцев'!BJ37+'[1]4 квартал'!BJ37</f>
        <v>0</v>
      </c>
      <c r="BL37" s="34">
        <f>'[1]9 месяцев'!BK37+'[1]4 квартал'!BK37</f>
        <v>0</v>
      </c>
      <c r="BM37" s="34">
        <f>'[1]9 месяцев'!BL37+'[1]4 квартал'!BL37</f>
        <v>0</v>
      </c>
      <c r="BN37" s="34">
        <f>'[1]9 месяцев'!BM37+'[1]4 квартал'!BM37</f>
        <v>0</v>
      </c>
      <c r="BO37" s="34">
        <f>'[1]9 месяцев'!BN37+'[1]4 квартал'!BN37</f>
        <v>0</v>
      </c>
      <c r="BP37" s="34">
        <f>'[1]9 месяцев'!BO37+'[1]4 квартал'!BO37</f>
        <v>0</v>
      </c>
      <c r="BQ37" s="34">
        <f>'[1]9 месяцев'!BP37+'[1]4 квартал'!BP37</f>
        <v>0</v>
      </c>
      <c r="BR37" s="34">
        <f>'[1]9 месяцев'!BQ37+'[1]4 квартал'!BQ37</f>
        <v>0</v>
      </c>
      <c r="BS37" s="34">
        <f>'[1]9 месяцев'!BR37+'[1]4 квартал'!BR37</f>
        <v>0</v>
      </c>
      <c r="BT37" s="34">
        <f>'[1]9 месяцев'!BS37+'[1]4 квартал'!BS37</f>
        <v>0</v>
      </c>
      <c r="BU37" s="34">
        <f>'[1]9 месяцев'!BT37+'[1]4 квартал'!BT37</f>
        <v>0</v>
      </c>
      <c r="BV37" s="34">
        <f>'[1]9 месяцев'!BU37+'[1]4 квартал'!BU37</f>
        <v>0</v>
      </c>
      <c r="BW37" s="34">
        <f>'[1]9 месяцев'!BV37+'[1]4 квартал'!BV37</f>
        <v>0</v>
      </c>
      <c r="BX37" s="34">
        <f>'[1]9 месяцев'!BW37+'[1]4 квартал'!BW37</f>
        <v>0</v>
      </c>
      <c r="BY37" s="34">
        <f>'[1]9 месяцев'!BX37+'[1]4 квартал'!BX37</f>
        <v>0</v>
      </c>
      <c r="BZ37" s="34">
        <f>'[1]9 месяцев'!BY37+'[1]4 квартал'!BY37</f>
        <v>0</v>
      </c>
      <c r="CA37" s="34">
        <f>'[1]9 месяцев'!BZ37+'[1]4 квартал'!BZ37</f>
        <v>0</v>
      </c>
      <c r="CB37" s="34">
        <f>'[1]9 месяцев'!CA37+'[1]4 квартал'!CA37</f>
        <v>0</v>
      </c>
      <c r="CC37" s="34">
        <f>'[1]9 месяцев'!CB37+'[1]4 квартал'!CB37</f>
        <v>0</v>
      </c>
      <c r="CD37" s="34">
        <f>'[1]9 месяцев'!CC37+'[1]4 квартал'!CC37</f>
        <v>0</v>
      </c>
      <c r="CE37" s="34">
        <f>'[1]9 месяцев'!CD37+'[1]4 квартал'!CD37</f>
        <v>0</v>
      </c>
      <c r="CF37" s="34">
        <f>'[1]9 месяцев'!CE37+'[1]4 квартал'!CE37</f>
        <v>0</v>
      </c>
      <c r="CG37" s="34">
        <f>'[1]9 месяцев'!CF37+'[1]4 квартал'!CF37</f>
        <v>0</v>
      </c>
      <c r="CH37" s="34">
        <f>'[1]9 месяцев'!CG37+'[1]4 квартал'!CG37</f>
        <v>0</v>
      </c>
      <c r="CI37" s="34">
        <f>'[1]9 месяцев'!CH37+'[1]4 квартал'!CH37</f>
        <v>0</v>
      </c>
      <c r="CJ37" s="34">
        <f>'[1]9 месяцев'!CI37+'[1]4 квартал'!CI37</f>
        <v>0</v>
      </c>
      <c r="CK37" s="34">
        <f>'[1]9 месяцев'!CJ37+'[1]4 квартал'!CJ37</f>
        <v>0</v>
      </c>
      <c r="CL37" s="34">
        <f>'[1]9 месяцев'!CK37+'[1]4 квартал'!CK37</f>
        <v>0</v>
      </c>
      <c r="CM37" s="34">
        <f>'[1]9 месяцев'!CL37+'[1]4 квартал'!CL37</f>
        <v>0</v>
      </c>
      <c r="CN37" s="34">
        <f>'[1]9 месяцев'!CM37+'[1]4 квартал'!CM37</f>
        <v>0</v>
      </c>
      <c r="CO37" s="34">
        <f>'[1]9 месяцев'!CN37+'[1]4 квартал'!CN37</f>
        <v>0</v>
      </c>
      <c r="CP37" s="34">
        <f>'[1]9 месяцев'!CO37+'[1]4 квартал'!CO37</f>
        <v>0</v>
      </c>
      <c r="CQ37" s="34">
        <f>'[1]9 месяцев'!CP37+'[1]4 квартал'!CP37</f>
        <v>0</v>
      </c>
      <c r="CR37" s="34">
        <f>'[1]9 месяцев'!CQ37+'[1]4 квартал'!CQ37</f>
        <v>0</v>
      </c>
      <c r="CS37" s="34">
        <f>'[1]9 месяцев'!CR37+'[1]4 квартал'!CR37</f>
        <v>0</v>
      </c>
      <c r="CT37" s="34">
        <f>'[1]9 месяцев'!CS37+'[1]4 квартал'!CS37</f>
        <v>0</v>
      </c>
      <c r="CU37" s="34">
        <f>'[1]9 месяцев'!CT37+'[1]4 квартал'!CT37</f>
        <v>0</v>
      </c>
      <c r="CV37" s="34">
        <f>'[1]9 месяцев'!CU37+'[1]4 квартал'!CU37</f>
        <v>0</v>
      </c>
      <c r="CW37" s="34">
        <f>'[1]9 месяцев'!CV37+'[1]4 квартал'!CV37</f>
        <v>0</v>
      </c>
      <c r="CX37" s="34">
        <f>'[1]9 месяцев'!CW37+'[1]4 квартал'!CW37</f>
        <v>0</v>
      </c>
      <c r="CY37" s="34">
        <f>'[1]9 месяцев'!CX37+'[1]4 квартал'!CX37</f>
        <v>0</v>
      </c>
      <c r="CZ37" s="34">
        <f>'[1]9 месяцев'!CY37+'[1]4 квартал'!CY37</f>
        <v>0</v>
      </c>
      <c r="DA37" s="34">
        <f>'[1]9 месяцев'!CZ37+'[1]4 квартал'!CZ37</f>
        <v>0</v>
      </c>
      <c r="DB37" s="34">
        <f>'[1]9 месяцев'!DA37+'[1]4 квартал'!DA37</f>
        <v>0</v>
      </c>
      <c r="DC37" s="34">
        <f>'[1]9 месяцев'!DB37+'[1]4 квартал'!DB37</f>
        <v>0</v>
      </c>
      <c r="DD37" s="34">
        <f>'[1]9 месяцев'!DC37+'[1]4 квартал'!DC37</f>
        <v>0</v>
      </c>
      <c r="DE37" s="34">
        <f>'[1]9 месяцев'!DD37+'[1]4 квартал'!DD37</f>
        <v>0</v>
      </c>
      <c r="DF37" s="34">
        <f>'[1]9 месяцев'!DE37+'[1]4 квартал'!DE37</f>
        <v>0</v>
      </c>
      <c r="DG37" s="34">
        <f>'[1]9 месяцев'!DF37+'[1]4 квартал'!DF37</f>
        <v>0</v>
      </c>
      <c r="DH37" s="34">
        <f>'[1]9 месяцев'!DG37+'[1]4 квартал'!DG37</f>
        <v>0</v>
      </c>
      <c r="DI37" s="34">
        <f>'[1]9 месяцев'!DH37+'[1]4 квартал'!DH37</f>
        <v>0</v>
      </c>
      <c r="DJ37" s="34">
        <f>'[1]9 месяцев'!DI37+'[1]4 квартал'!DI37</f>
        <v>0</v>
      </c>
      <c r="DK37" s="34">
        <f>'[1]9 месяцев'!DJ37+'[1]4 квартал'!DJ37</f>
        <v>0</v>
      </c>
      <c r="DL37" s="34">
        <f>'[1]9 месяцев'!DK37+'[1]4 квартал'!DK37</f>
        <v>0</v>
      </c>
      <c r="DM37" s="34">
        <f>'[1]9 месяцев'!DL37+'[1]4 квартал'!DL37</f>
        <v>0</v>
      </c>
      <c r="DN37" s="34">
        <f>'[1]9 месяцев'!DM37+'[1]4 квартал'!DM37</f>
        <v>0</v>
      </c>
      <c r="DO37" s="34">
        <f>'[1]9 месяцев'!DN37+'[1]4 квартал'!DN37</f>
        <v>0</v>
      </c>
      <c r="DP37" s="34">
        <f>'[1]9 месяцев'!DO37+'[1]4 квартал'!DO37</f>
        <v>0</v>
      </c>
      <c r="DQ37" s="34">
        <f>'[1]9 месяцев'!DP37+'[1]4 квартал'!DP37</f>
        <v>0</v>
      </c>
      <c r="DR37" s="34">
        <f>'[1]9 месяцев'!DQ37+'[1]4 квартал'!DQ37</f>
        <v>0</v>
      </c>
      <c r="DS37" s="34">
        <f>'[1]9 месяцев'!DR37+'[1]4 квартал'!DR37</f>
        <v>0</v>
      </c>
      <c r="DT37" s="34">
        <f>'[1]9 месяцев'!DS37+'[1]4 квартал'!DS37</f>
        <v>0</v>
      </c>
      <c r="DU37" s="34">
        <f>'[1]9 месяцев'!DT37+'[1]4 квартал'!DT37</f>
        <v>0</v>
      </c>
      <c r="DV37" s="34">
        <f>'[1]9 месяцев'!DU37+'[1]4 квартал'!DU37</f>
        <v>0</v>
      </c>
      <c r="DW37" s="34">
        <f>'[1]9 месяцев'!DV37+'[1]4 квартал'!DV37</f>
        <v>0</v>
      </c>
      <c r="DX37" s="34">
        <f>'[1]9 месяцев'!DW37+'[1]4 квартал'!DW37</f>
        <v>0</v>
      </c>
      <c r="DY37" s="34">
        <f>'[1]9 месяцев'!DX37+'[1]4 квартал'!DX37</f>
        <v>0</v>
      </c>
      <c r="DZ37" s="34">
        <f>'[1]9 месяцев'!DY37+'[1]4 квартал'!DY37</f>
        <v>0</v>
      </c>
      <c r="EA37" s="34">
        <f>'[1]9 месяцев'!DZ37+'[1]4 квартал'!DZ37</f>
        <v>0</v>
      </c>
      <c r="EB37" s="34">
        <f>'[1]9 месяцев'!EA37+'[1]4 квартал'!EA37</f>
        <v>0</v>
      </c>
      <c r="EC37" s="34">
        <f>'[1]9 месяцев'!EB37+'[1]4 квартал'!EB37</f>
        <v>0</v>
      </c>
      <c r="ED37" s="34">
        <f>'[1]9 месяцев'!EC37+'[1]4 квартал'!EC37</f>
        <v>0</v>
      </c>
      <c r="EE37" s="34"/>
      <c r="EF37" s="34">
        <f>'[1]9 месяцев'!EE37+'[1]4 квартал'!EE37</f>
        <v>0</v>
      </c>
      <c r="EG37" s="34"/>
      <c r="EH37" s="33">
        <f>I37-O37-U37-AA37-AG37-AM37-AS37-AY37-BE37-BK37-BQ37-BW37-CD37-CK37-CQ37-CW37-DC37-DI37-DO37-DU37-EA37-EE37</f>
        <v>-2.1679999999548727E-3</v>
      </c>
      <c r="EI37" s="32"/>
      <c r="EJ37" s="32" t="s">
        <v>1</v>
      </c>
      <c r="EK37" s="32"/>
      <c r="EL37" s="32"/>
      <c r="EM37" s="32"/>
      <c r="EN37" s="32"/>
    </row>
    <row r="38" spans="1:144" s="7" customFormat="1" ht="15.75" customHeight="1">
      <c r="A38" s="43">
        <v>27</v>
      </c>
      <c r="B38" s="46" t="s">
        <v>41</v>
      </c>
      <c r="C38" s="46" t="s">
        <v>42</v>
      </c>
      <c r="D38" s="45">
        <v>3184.1</v>
      </c>
      <c r="E38" s="34" t="e">
        <f>AD38+AJ38+AP38+AV38+BB38+BH38+BN38+BT38+BZ38+CF38+CL38+CT38+CZ38+DF38+DL38+DR38+DX38+ED38+#REF!+#REF!+#REF!</f>
        <v>#REF!</v>
      </c>
      <c r="F38" s="35">
        <f>[2]год!$K$38</f>
        <v>97.431159999999977</v>
      </c>
      <c r="G38" s="35">
        <v>2.8433000000000002</v>
      </c>
      <c r="H38" s="36">
        <f>D38*5.44*12/1000</f>
        <v>207.858048</v>
      </c>
      <c r="I38" s="36">
        <f>F38+G38+H38</f>
        <v>308.13250799999997</v>
      </c>
      <c r="J38" s="36" t="e">
        <f>AA38+AG38+AM38+AS38+AY38+BE38+BK38+BQ38+BW38+CC38+CI38+CP38+CW38+DC38+DI38+DO38+DU38+EA38+EG38+#REF!+#REF!</f>
        <v>#REF!</v>
      </c>
      <c r="K38" s="35">
        <f>R38+X38+AD38+AJ38+AP38+AV38+BB38+BH38+BN38+BT38+BZ38+CH38+CN38+CT38+CZ38+DF38+DL38+DR38+DX38+ED38+EF38</f>
        <v>0</v>
      </c>
      <c r="L38" s="35">
        <f>I38-K38</f>
        <v>308.13250799999997</v>
      </c>
      <c r="M38" s="34">
        <f>'[1]9 месяцев'!L38+'[1]4 квартал'!L38</f>
        <v>0</v>
      </c>
      <c r="N38" s="34">
        <f>'[1]9 месяцев'!M38+'[1]4 квартал'!M38</f>
        <v>0</v>
      </c>
      <c r="O38" s="34">
        <f>'[1]9 месяцев'!N38+'[1]4 квартал'!N38</f>
        <v>0</v>
      </c>
      <c r="P38" s="34">
        <f>'[1]9 месяцев'!O38+'[1]4 квартал'!O38</f>
        <v>0</v>
      </c>
      <c r="Q38" s="34">
        <f>'[1]9 месяцев'!P38+'[1]4 квартал'!P38</f>
        <v>0</v>
      </c>
      <c r="R38" s="34">
        <f>'[1]9 месяцев'!Q38+'[1]4 квартал'!Q38</f>
        <v>0</v>
      </c>
      <c r="S38" s="34">
        <f>'[1]9 месяцев'!R38+'[1]4 квартал'!R38</f>
        <v>0</v>
      </c>
      <c r="T38" s="34">
        <f>'[1]9 месяцев'!S38+'[1]4 квартал'!S38</f>
        <v>0</v>
      </c>
      <c r="U38" s="34">
        <f>'[1]9 месяцев'!T38+'[1]4 квартал'!T38</f>
        <v>0</v>
      </c>
      <c r="V38" s="34">
        <f>'[1]9 месяцев'!U38+'[1]4 квартал'!U38</f>
        <v>0</v>
      </c>
      <c r="W38" s="34">
        <f>'[1]9 месяцев'!V38+'[1]4 квартал'!V38</f>
        <v>0</v>
      </c>
      <c r="X38" s="34">
        <f>'[1]9 месяцев'!W38+'[1]4 квартал'!W38</f>
        <v>0</v>
      </c>
      <c r="Y38" s="34">
        <f>'[1]9 месяцев'!X38+'[1]4 квартал'!X38</f>
        <v>0</v>
      </c>
      <c r="Z38" s="34">
        <f>'[1]9 месяцев'!Y38+'[1]4 квартал'!Y38</f>
        <v>0</v>
      </c>
      <c r="AA38" s="34">
        <f>'[1]9 месяцев'!Z38+'[1]4 квартал'!Z38</f>
        <v>0</v>
      </c>
      <c r="AB38" s="34">
        <f>'[1]9 месяцев'!AA38+'[1]4 квартал'!AA38</f>
        <v>0</v>
      </c>
      <c r="AC38" s="34">
        <f>'[1]9 месяцев'!AB38+'[1]4 квартал'!AB38</f>
        <v>0</v>
      </c>
      <c r="AD38" s="34">
        <f>'[1]9 месяцев'!AC38+'[1]4 квартал'!AC38</f>
        <v>0</v>
      </c>
      <c r="AE38" s="34">
        <f>'[1]9 месяцев'!AD38+'[1]4 квартал'!AD38</f>
        <v>0</v>
      </c>
      <c r="AF38" s="34">
        <f>'[1]9 месяцев'!AE38+'[1]4 квартал'!AE38</f>
        <v>0</v>
      </c>
      <c r="AG38" s="34">
        <f>'[1]9 месяцев'!AF38+'[1]4 квартал'!AF38</f>
        <v>0</v>
      </c>
      <c r="AH38" s="34">
        <f>'[1]9 месяцев'!AG38+'[1]4 квартал'!AG38</f>
        <v>0</v>
      </c>
      <c r="AI38" s="34">
        <f>'[1]9 месяцев'!AH38+'[1]4 квартал'!AH38</f>
        <v>0</v>
      </c>
      <c r="AJ38" s="34">
        <f>'[1]9 месяцев'!AI38+'[1]4 квартал'!AI38</f>
        <v>0</v>
      </c>
      <c r="AK38" s="34">
        <f>'[1]9 месяцев'!AJ38+'[1]4 квартал'!AJ38</f>
        <v>0</v>
      </c>
      <c r="AL38" s="34">
        <f>'[1]9 месяцев'!AK38+'[1]4 квартал'!AK38</f>
        <v>0</v>
      </c>
      <c r="AM38" s="34">
        <f>'[1]9 месяцев'!AL38+'[1]4 квартал'!AL38</f>
        <v>0</v>
      </c>
      <c r="AN38" s="34">
        <f>'[1]9 месяцев'!AM38+'[1]4 квартал'!AM38</f>
        <v>0</v>
      </c>
      <c r="AO38" s="34">
        <f>'[1]9 месяцев'!AN38+'[1]4 квартал'!AN38</f>
        <v>0</v>
      </c>
      <c r="AP38" s="34">
        <f>'[1]9 месяцев'!AO38+'[1]4 квартал'!AO38</f>
        <v>0</v>
      </c>
      <c r="AQ38" s="34">
        <f>'[1]9 месяцев'!AP38+'[1]4 квартал'!AP38</f>
        <v>0</v>
      </c>
      <c r="AR38" s="34">
        <f>'[1]9 месяцев'!AQ38+'[1]4 квартал'!AQ38</f>
        <v>0</v>
      </c>
      <c r="AS38" s="34">
        <f>'[1]9 месяцев'!AR38+'[1]4 квартал'!AR38</f>
        <v>0</v>
      </c>
      <c r="AT38" s="34">
        <f>'[1]9 месяцев'!AS38+'[1]4 квартал'!AS38</f>
        <v>0</v>
      </c>
      <c r="AU38" s="34">
        <f>'[1]9 месяцев'!AT38+'[1]4 квартал'!AT38</f>
        <v>0</v>
      </c>
      <c r="AV38" s="34">
        <f>'[1]9 месяцев'!AU38+'[1]4 квартал'!AU38</f>
        <v>0</v>
      </c>
      <c r="AW38" s="34">
        <f>'[1]9 месяцев'!AV38+'[1]4 квартал'!AV38</f>
        <v>0</v>
      </c>
      <c r="AX38" s="34">
        <f>'[1]9 месяцев'!AW38+'[1]4 квартал'!AW38</f>
        <v>0</v>
      </c>
      <c r="AY38" s="34">
        <f>'[1]9 месяцев'!AX38+'[1]4 квартал'!AX38</f>
        <v>0</v>
      </c>
      <c r="AZ38" s="34">
        <f>'[1]9 месяцев'!AY38+'[1]4 квартал'!AY38</f>
        <v>0</v>
      </c>
      <c r="BA38" s="34">
        <f>'[1]9 месяцев'!AZ38+'[1]4 квартал'!AZ38</f>
        <v>0</v>
      </c>
      <c r="BB38" s="34">
        <f>'[1]9 месяцев'!BA38+'[1]4 квартал'!BA38</f>
        <v>0</v>
      </c>
      <c r="BC38" s="34">
        <f>'[1]9 месяцев'!BB38+'[1]4 квартал'!BB38</f>
        <v>0</v>
      </c>
      <c r="BD38" s="34">
        <f>'[1]9 месяцев'!BC38+'[1]4 квартал'!BC38</f>
        <v>0</v>
      </c>
      <c r="BE38" s="34">
        <f>'[1]9 месяцев'!BD38+'[1]4 квартал'!BD38</f>
        <v>0</v>
      </c>
      <c r="BF38" s="34">
        <f>'[1]9 месяцев'!BE38+'[1]4 квартал'!BE38</f>
        <v>0</v>
      </c>
      <c r="BG38" s="34">
        <f>'[1]9 месяцев'!BF38+'[1]4 квартал'!BF38</f>
        <v>0</v>
      </c>
      <c r="BH38" s="34">
        <f>'[1]9 месяцев'!BG38+'[1]4 квартал'!BG38</f>
        <v>0</v>
      </c>
      <c r="BI38" s="34">
        <f>'[1]9 месяцев'!BH38+'[1]4 квартал'!BH38</f>
        <v>0</v>
      </c>
      <c r="BJ38" s="34">
        <f>'[1]9 месяцев'!BI38+'[1]4 квартал'!BI38</f>
        <v>0</v>
      </c>
      <c r="BK38" s="34">
        <f>'[1]9 месяцев'!BJ38+'[1]4 квартал'!BJ38</f>
        <v>0</v>
      </c>
      <c r="BL38" s="34">
        <f>'[1]9 месяцев'!BK38+'[1]4 квартал'!BK38</f>
        <v>0</v>
      </c>
      <c r="BM38" s="34">
        <f>'[1]9 месяцев'!BL38+'[1]4 квартал'!BL38</f>
        <v>0</v>
      </c>
      <c r="BN38" s="34">
        <f>'[1]9 месяцев'!BM38+'[1]4 квартал'!BM38</f>
        <v>0</v>
      </c>
      <c r="BO38" s="34">
        <f>'[1]9 месяцев'!BN38+'[1]4 квартал'!BN38</f>
        <v>0</v>
      </c>
      <c r="BP38" s="34">
        <f>'[1]9 месяцев'!BO38+'[1]4 квартал'!BO38</f>
        <v>0</v>
      </c>
      <c r="BQ38" s="34">
        <f>'[1]9 месяцев'!BP38+'[1]4 квартал'!BP38</f>
        <v>0</v>
      </c>
      <c r="BR38" s="34">
        <f>'[1]9 месяцев'!BQ38+'[1]4 квартал'!BQ38</f>
        <v>0</v>
      </c>
      <c r="BS38" s="34">
        <f>'[1]9 месяцев'!BR38+'[1]4 квартал'!BR38</f>
        <v>0</v>
      </c>
      <c r="BT38" s="34">
        <f>'[1]9 месяцев'!BS38+'[1]4 квартал'!BS38</f>
        <v>0</v>
      </c>
      <c r="BU38" s="34">
        <f>'[1]9 месяцев'!BT38+'[1]4 квартал'!BT38</f>
        <v>0</v>
      </c>
      <c r="BV38" s="34">
        <f>'[1]9 месяцев'!BU38+'[1]4 квартал'!BU38</f>
        <v>0</v>
      </c>
      <c r="BW38" s="34">
        <f>'[1]9 месяцев'!BV38+'[1]4 квартал'!BV38</f>
        <v>0</v>
      </c>
      <c r="BX38" s="34">
        <f>'[1]9 месяцев'!BW38+'[1]4 квартал'!BW38</f>
        <v>0</v>
      </c>
      <c r="BY38" s="34">
        <f>'[1]9 месяцев'!BX38+'[1]4 квартал'!BX38</f>
        <v>0</v>
      </c>
      <c r="BZ38" s="34">
        <f>'[1]9 месяцев'!BY38+'[1]4 квартал'!BY38</f>
        <v>0</v>
      </c>
      <c r="CA38" s="34">
        <f>'[1]9 месяцев'!BZ38+'[1]4 квартал'!BZ38</f>
        <v>0</v>
      </c>
      <c r="CB38" s="34">
        <f>'[1]9 месяцев'!CA38+'[1]4 квартал'!CA38</f>
        <v>0</v>
      </c>
      <c r="CC38" s="34">
        <f>'[1]9 месяцев'!CB38+'[1]4 квартал'!CB38</f>
        <v>0</v>
      </c>
      <c r="CD38" s="34">
        <f>'[1]9 месяцев'!CC38+'[1]4 квартал'!CC38</f>
        <v>0</v>
      </c>
      <c r="CE38" s="34">
        <f>'[1]9 месяцев'!CD38+'[1]4 квартал'!CD38</f>
        <v>0</v>
      </c>
      <c r="CF38" s="34">
        <f>'[1]9 месяцев'!CE38+'[1]4 квартал'!CE38</f>
        <v>0</v>
      </c>
      <c r="CG38" s="34">
        <f>'[1]9 месяцев'!CF38+'[1]4 квартал'!CF38</f>
        <v>0</v>
      </c>
      <c r="CH38" s="34">
        <f>'[1]9 месяцев'!CG38+'[1]4 квартал'!CG38</f>
        <v>0</v>
      </c>
      <c r="CI38" s="34">
        <f>'[1]9 месяцев'!CH38+'[1]4 квартал'!CH38</f>
        <v>0</v>
      </c>
      <c r="CJ38" s="34">
        <f>'[1]9 месяцев'!CI38+'[1]4 квартал'!CI38</f>
        <v>0</v>
      </c>
      <c r="CK38" s="34">
        <f>'[1]9 месяцев'!CJ38+'[1]4 квартал'!CJ38</f>
        <v>0</v>
      </c>
      <c r="CL38" s="34">
        <f>'[1]9 месяцев'!CK38+'[1]4 квартал'!CK38</f>
        <v>0</v>
      </c>
      <c r="CM38" s="34">
        <f>'[1]9 месяцев'!CL38+'[1]4 квартал'!CL38</f>
        <v>0</v>
      </c>
      <c r="CN38" s="34">
        <f>'[1]9 месяцев'!CM38+'[1]4 квартал'!CM38</f>
        <v>0</v>
      </c>
      <c r="CO38" s="34" t="s">
        <v>16</v>
      </c>
      <c r="CP38" s="34">
        <v>300</v>
      </c>
      <c r="CQ38" s="34">
        <v>308.13</v>
      </c>
      <c r="CR38" s="34">
        <f>'[1]9 месяцев'!CQ38+'[1]4 квартал'!CQ38</f>
        <v>0</v>
      </c>
      <c r="CS38" s="34">
        <f>'[1]9 месяцев'!CR38+'[1]4 квартал'!CR38</f>
        <v>0</v>
      </c>
      <c r="CT38" s="34">
        <f>'[1]9 месяцев'!CS38+'[1]4 квартал'!CS38</f>
        <v>0</v>
      </c>
      <c r="CU38" s="34">
        <f>'[1]9 месяцев'!CT38+'[1]4 квартал'!CT38</f>
        <v>0</v>
      </c>
      <c r="CV38" s="34">
        <f>'[1]9 месяцев'!CU38+'[1]4 квартал'!CU38</f>
        <v>0</v>
      </c>
      <c r="CW38" s="34">
        <f>'[1]9 месяцев'!CV38+'[1]4 квартал'!CV38</f>
        <v>0</v>
      </c>
      <c r="CX38" s="34">
        <f>'[1]9 месяцев'!CW38+'[1]4 квартал'!CW38</f>
        <v>0</v>
      </c>
      <c r="CY38" s="34">
        <f>'[1]9 месяцев'!CX38+'[1]4 квартал'!CX38</f>
        <v>0</v>
      </c>
      <c r="CZ38" s="34">
        <f>'[1]9 месяцев'!CY38+'[1]4 квартал'!CY38</f>
        <v>0</v>
      </c>
      <c r="DA38" s="34">
        <f>'[1]9 месяцев'!CZ38+'[1]4 квартал'!CZ38</f>
        <v>0</v>
      </c>
      <c r="DB38" s="34">
        <f>'[1]9 месяцев'!DA38+'[1]4 квартал'!DA38</f>
        <v>0</v>
      </c>
      <c r="DC38" s="34">
        <f>'[1]9 месяцев'!DB38+'[1]4 квартал'!DB38</f>
        <v>0</v>
      </c>
      <c r="DD38" s="34">
        <f>'[1]9 месяцев'!DC38+'[1]4 квартал'!DC38</f>
        <v>0</v>
      </c>
      <c r="DE38" s="34">
        <f>'[1]9 месяцев'!DD38+'[1]4 квартал'!DD38</f>
        <v>0</v>
      </c>
      <c r="DF38" s="34">
        <f>'[1]9 месяцев'!DE38+'[1]4 квартал'!DE38</f>
        <v>0</v>
      </c>
      <c r="DG38" s="34">
        <f>'[1]9 месяцев'!DF38+'[1]4 квартал'!DF38</f>
        <v>0</v>
      </c>
      <c r="DH38" s="34">
        <f>'[1]9 месяцев'!DG38+'[1]4 квартал'!DG38</f>
        <v>0</v>
      </c>
      <c r="DI38" s="34">
        <f>'[1]9 месяцев'!DH38+'[1]4 квартал'!DH38</f>
        <v>0</v>
      </c>
      <c r="DJ38" s="34">
        <f>'[1]9 месяцев'!DI38+'[1]4 квартал'!DI38</f>
        <v>0</v>
      </c>
      <c r="DK38" s="34">
        <f>'[1]9 месяцев'!DJ38+'[1]4 квартал'!DJ38</f>
        <v>0</v>
      </c>
      <c r="DL38" s="34">
        <f>'[1]9 месяцев'!DK38+'[1]4 квартал'!DK38</f>
        <v>0</v>
      </c>
      <c r="DM38" s="34">
        <f>'[1]9 месяцев'!DL38+'[1]4 квартал'!DL38</f>
        <v>0</v>
      </c>
      <c r="DN38" s="34">
        <f>'[1]9 месяцев'!DM38+'[1]4 квартал'!DM38</f>
        <v>0</v>
      </c>
      <c r="DO38" s="34">
        <f>'[1]9 месяцев'!DN38+'[1]4 квартал'!DN38</f>
        <v>0</v>
      </c>
      <c r="DP38" s="34">
        <f>'[1]9 месяцев'!DO38+'[1]4 квартал'!DO38</f>
        <v>0</v>
      </c>
      <c r="DQ38" s="34">
        <f>'[1]9 месяцев'!DP38+'[1]4 квартал'!DP38</f>
        <v>0</v>
      </c>
      <c r="DR38" s="34">
        <f>'[1]9 месяцев'!DQ38+'[1]4 квартал'!DQ38</f>
        <v>0</v>
      </c>
      <c r="DS38" s="34">
        <f>'[1]9 месяцев'!DR38+'[1]4 квартал'!DR38</f>
        <v>0</v>
      </c>
      <c r="DT38" s="34">
        <f>'[1]9 месяцев'!DS38+'[1]4 квартал'!DS38</f>
        <v>0</v>
      </c>
      <c r="DU38" s="34">
        <f>'[1]9 месяцев'!DT38+'[1]4 квартал'!DT38</f>
        <v>0</v>
      </c>
      <c r="DV38" s="34">
        <f>'[1]9 месяцев'!DU38+'[1]4 квартал'!DU38</f>
        <v>0</v>
      </c>
      <c r="DW38" s="34">
        <f>'[1]9 месяцев'!DV38+'[1]4 квартал'!DV38</f>
        <v>0</v>
      </c>
      <c r="DX38" s="34">
        <f>'[1]9 месяцев'!DW38+'[1]4 квартал'!DW38</f>
        <v>0</v>
      </c>
      <c r="DY38" s="34">
        <f>'[1]9 месяцев'!DX38+'[1]4 квартал'!DX38</f>
        <v>0</v>
      </c>
      <c r="DZ38" s="34">
        <f>'[1]9 месяцев'!DY38+'[1]4 квартал'!DY38</f>
        <v>0</v>
      </c>
      <c r="EA38" s="34">
        <f>'[1]9 месяцев'!DZ38+'[1]4 квартал'!DZ38</f>
        <v>0</v>
      </c>
      <c r="EB38" s="34">
        <f>'[1]9 месяцев'!EA38+'[1]4 квартал'!EA38</f>
        <v>0</v>
      </c>
      <c r="EC38" s="34">
        <f>'[1]9 месяцев'!EB38+'[1]4 квартал'!EB38</f>
        <v>0</v>
      </c>
      <c r="ED38" s="34">
        <f>'[1]9 месяцев'!EC38+'[1]4 квартал'!EC38</f>
        <v>0</v>
      </c>
      <c r="EE38" s="34"/>
      <c r="EF38" s="34">
        <f>'[1]9 месяцев'!EE38+'[1]4 квартал'!EE38</f>
        <v>0</v>
      </c>
      <c r="EG38" s="34"/>
      <c r="EH38" s="33">
        <f>I38-O38-U38-AA38-AG38-AM38-AS38-AY38-BE38-BK38-BQ38-BW38-CD38-CK38-CQ38-CW38-DC38-DI38-DO38-DU38-EA38-EE38</f>
        <v>2.5079999999775282E-3</v>
      </c>
      <c r="EI38" s="32"/>
      <c r="EJ38" s="32" t="s">
        <v>1</v>
      </c>
      <c r="EK38" s="32"/>
      <c r="EL38" s="32"/>
      <c r="EM38" s="32"/>
      <c r="EN38" s="32"/>
    </row>
    <row r="39" spans="1:144" s="61" customFormat="1" ht="15.75">
      <c r="A39" s="43">
        <v>28</v>
      </c>
      <c r="B39" s="67" t="s">
        <v>41</v>
      </c>
      <c r="C39" s="67">
        <v>18</v>
      </c>
      <c r="D39" s="66">
        <v>11261.4</v>
      </c>
      <c r="E39" s="63">
        <v>661.53899999999999</v>
      </c>
      <c r="F39" s="44">
        <f>[2]год!$K$39</f>
        <v>-731.33885000000009</v>
      </c>
      <c r="G39" s="35">
        <v>10.056089999999999</v>
      </c>
      <c r="H39" s="36">
        <f>D39*6.73*12/1000</f>
        <v>909.47066400000006</v>
      </c>
      <c r="I39" s="36">
        <f>F39+G39+H39</f>
        <v>188.187904</v>
      </c>
      <c r="J39" s="65" t="e">
        <f>AA39+AG39+AM39+AS39+AY39+BE39+BK39+BQ39+BW39+CC39+CI39+CP39+CW39+DC39+DI39+DO39+DU39+EA39+EG39+#REF!+#REF!</f>
        <v>#REF!</v>
      </c>
      <c r="K39" s="35">
        <f>R39+X39+AD39+AJ39+AP39+AV39+BB39+BH39+BN39+BT39+BZ39+CH39+CN39+CT39+CZ39+DF39+DL39+DR39+DX39+ED39+EF39</f>
        <v>0</v>
      </c>
      <c r="L39" s="68">
        <f>I39-K39</f>
        <v>188.187904</v>
      </c>
      <c r="M39" s="34">
        <f>'[1]9 месяцев'!L39+'[1]4 квартал'!L39</f>
        <v>0</v>
      </c>
      <c r="N39" s="34">
        <f>'[1]9 месяцев'!M39+'[1]4 квартал'!M39</f>
        <v>0</v>
      </c>
      <c r="O39" s="34">
        <f>'[1]9 месяцев'!N39+'[1]4 квартал'!N39</f>
        <v>0</v>
      </c>
      <c r="P39" s="34" t="s">
        <v>4</v>
      </c>
      <c r="Q39" s="34">
        <f>'[1]9 месяцев'!P39+'[1]4 квартал'!P39</f>
        <v>0</v>
      </c>
      <c r="R39" s="34">
        <f>'[1]9 месяцев'!Q39+'[1]4 квартал'!Q39</f>
        <v>0</v>
      </c>
      <c r="S39" s="34">
        <f>'[1]9 месяцев'!R39+'[1]4 квартал'!R39</f>
        <v>0</v>
      </c>
      <c r="T39" s="34">
        <f>'[1]9 месяцев'!S39+'[1]4 квартал'!S39</f>
        <v>0</v>
      </c>
      <c r="U39" s="34">
        <f>'[1]9 месяцев'!T39+'[1]4 квартал'!T39</f>
        <v>0</v>
      </c>
      <c r="V39" s="34">
        <f>'[1]9 месяцев'!U39+'[1]4 квартал'!U39</f>
        <v>0</v>
      </c>
      <c r="W39" s="34">
        <f>'[1]9 месяцев'!V39+'[1]4 квартал'!V39</f>
        <v>0</v>
      </c>
      <c r="X39" s="34">
        <f>'[1]9 месяцев'!W39+'[1]4 квартал'!W39</f>
        <v>0</v>
      </c>
      <c r="Y39" s="34">
        <f>'[1]9 месяцев'!X39+'[1]4 квартал'!X39</f>
        <v>0</v>
      </c>
      <c r="Z39" s="34">
        <f>'[1]9 месяцев'!Y39+'[1]4 квартал'!Y39</f>
        <v>0</v>
      </c>
      <c r="AA39" s="34">
        <f>'[1]9 месяцев'!Z39+'[1]4 квартал'!Z39</f>
        <v>0</v>
      </c>
      <c r="AB39" s="34">
        <f>'[1]9 месяцев'!AA39+'[1]4 квартал'!AA39</f>
        <v>0</v>
      </c>
      <c r="AC39" s="34">
        <f>'[1]9 месяцев'!AB39+'[1]4 квартал'!AB39</f>
        <v>0</v>
      </c>
      <c r="AD39" s="34">
        <f>'[1]9 месяцев'!AC39+'[1]4 квартал'!AC39</f>
        <v>0</v>
      </c>
      <c r="AE39" s="34">
        <f>'[1]9 месяцев'!AD39+'[1]4 квартал'!AD39</f>
        <v>0</v>
      </c>
      <c r="AF39" s="34">
        <f>'[1]9 месяцев'!AE39+'[1]4 квартал'!AE39</f>
        <v>0</v>
      </c>
      <c r="AG39" s="34">
        <f>'[1]9 месяцев'!AF39+'[1]4 квартал'!AF39</f>
        <v>0</v>
      </c>
      <c r="AH39" s="34">
        <f>'[1]9 месяцев'!AG39+'[1]4 квартал'!AG39</f>
        <v>0</v>
      </c>
      <c r="AI39" s="34">
        <f>'[1]9 месяцев'!AH39+'[1]4 квартал'!AH39</f>
        <v>0</v>
      </c>
      <c r="AJ39" s="34">
        <f>'[1]9 месяцев'!AI39+'[1]4 квартал'!AI39</f>
        <v>0</v>
      </c>
      <c r="AK39" s="34">
        <f>'[1]9 месяцев'!AJ39+'[1]4 квартал'!AJ39</f>
        <v>0</v>
      </c>
      <c r="AL39" s="34">
        <f>'[1]9 месяцев'!AK39+'[1]4 квартал'!AK39</f>
        <v>0</v>
      </c>
      <c r="AM39" s="34">
        <f>'[1]9 месяцев'!AL39+'[1]4 квартал'!AL39</f>
        <v>0</v>
      </c>
      <c r="AN39" s="34">
        <f>'[1]9 месяцев'!AM39+'[1]4 квартал'!AM39</f>
        <v>0</v>
      </c>
      <c r="AO39" s="34">
        <f>'[1]9 месяцев'!AN39+'[1]4 квартал'!AN39</f>
        <v>0</v>
      </c>
      <c r="AP39" s="34">
        <f>'[1]9 месяцев'!AO39+'[1]4 квартал'!AO39</f>
        <v>0</v>
      </c>
      <c r="AQ39" s="34">
        <f>'[1]9 месяцев'!AP39+'[1]4 квартал'!AP39</f>
        <v>0</v>
      </c>
      <c r="AR39" s="34">
        <f>'[1]9 месяцев'!AQ39+'[1]4 квартал'!AQ39</f>
        <v>0</v>
      </c>
      <c r="AS39" s="34">
        <f>'[1]9 месяцев'!AR39+'[1]4 квартал'!AR39</f>
        <v>0</v>
      </c>
      <c r="AT39" s="34">
        <f>'[1]9 месяцев'!AS39+'[1]4 квартал'!AS39</f>
        <v>0</v>
      </c>
      <c r="AU39" s="34">
        <f>'[1]9 месяцев'!AT39+'[1]4 квартал'!AT39</f>
        <v>0</v>
      </c>
      <c r="AV39" s="34">
        <f>'[1]9 месяцев'!AU39+'[1]4 квартал'!AU39</f>
        <v>0</v>
      </c>
      <c r="AW39" s="34" t="s">
        <v>4</v>
      </c>
      <c r="AX39" s="34">
        <v>120</v>
      </c>
      <c r="AY39" s="34">
        <v>188.19</v>
      </c>
      <c r="AZ39" s="34" t="s">
        <v>12</v>
      </c>
      <c r="BA39" s="34">
        <f>'[1]9 месяцев'!AZ39+'[1]4 квартал'!AZ39</f>
        <v>0</v>
      </c>
      <c r="BB39" s="34">
        <f>'[1]9 месяцев'!BA39+'[1]4 квартал'!BA39</f>
        <v>0</v>
      </c>
      <c r="BC39" s="34">
        <f>'[1]9 месяцев'!BB39+'[1]4 квартал'!BB39</f>
        <v>0</v>
      </c>
      <c r="BD39" s="34">
        <f>'[1]9 месяцев'!BC39+'[1]4 квартал'!BC39</f>
        <v>0</v>
      </c>
      <c r="BE39" s="34">
        <f>'[1]9 месяцев'!BD39+'[1]4 квартал'!BD39</f>
        <v>0</v>
      </c>
      <c r="BF39" s="34">
        <f>'[1]9 месяцев'!BE39+'[1]4 квартал'!BE39</f>
        <v>0</v>
      </c>
      <c r="BG39" s="34">
        <f>'[1]9 месяцев'!BF39+'[1]4 квартал'!BF39</f>
        <v>0</v>
      </c>
      <c r="BH39" s="34">
        <f>'[1]9 месяцев'!BG39+'[1]4 квартал'!BG39</f>
        <v>0</v>
      </c>
      <c r="BI39" s="34">
        <f>'[1]9 месяцев'!BH39+'[1]4 квартал'!BH39</f>
        <v>0</v>
      </c>
      <c r="BJ39" s="34">
        <f>'[1]9 месяцев'!BI39+'[1]4 квартал'!BI39</f>
        <v>0</v>
      </c>
      <c r="BK39" s="34">
        <f>'[1]9 месяцев'!BJ39+'[1]4 квартал'!BJ39</f>
        <v>0</v>
      </c>
      <c r="BL39" s="34">
        <f>'[1]9 месяцев'!BK39+'[1]4 квартал'!BK39</f>
        <v>0</v>
      </c>
      <c r="BM39" s="34">
        <f>'[1]9 месяцев'!BL39+'[1]4 квартал'!BL39</f>
        <v>0</v>
      </c>
      <c r="BN39" s="34">
        <f>'[1]9 месяцев'!BM39+'[1]4 квартал'!BM39</f>
        <v>0</v>
      </c>
      <c r="BO39" s="34">
        <f>'[1]9 месяцев'!BN39+'[1]4 квартал'!BN39</f>
        <v>0</v>
      </c>
      <c r="BP39" s="34">
        <f>'[1]9 месяцев'!BO39+'[1]4 квартал'!BO39</f>
        <v>0</v>
      </c>
      <c r="BQ39" s="34">
        <f>'[1]9 месяцев'!BP39+'[1]4 квартал'!BP39</f>
        <v>0</v>
      </c>
      <c r="BR39" s="34">
        <f>'[1]9 месяцев'!BQ39+'[1]4 квартал'!BQ39</f>
        <v>0</v>
      </c>
      <c r="BS39" s="34">
        <f>'[1]9 месяцев'!BR39+'[1]4 квартал'!BR39</f>
        <v>0</v>
      </c>
      <c r="BT39" s="34">
        <f>'[1]9 месяцев'!BS39+'[1]4 квартал'!BS39</f>
        <v>0</v>
      </c>
      <c r="BU39" s="34">
        <f>'[1]9 месяцев'!BT39+'[1]4 квартал'!BT39</f>
        <v>0</v>
      </c>
      <c r="BV39" s="34">
        <f>'[1]9 месяцев'!BU39+'[1]4 квартал'!BU39</f>
        <v>0</v>
      </c>
      <c r="BW39" s="34">
        <f>'[1]9 месяцев'!BV39+'[1]4 квартал'!BV39</f>
        <v>0</v>
      </c>
      <c r="BX39" s="34">
        <f>'[1]9 месяцев'!BW39+'[1]4 квартал'!BW39</f>
        <v>0</v>
      </c>
      <c r="BY39" s="34">
        <f>'[1]9 месяцев'!BX39+'[1]4 квартал'!BX39</f>
        <v>0</v>
      </c>
      <c r="BZ39" s="34">
        <f>'[1]9 месяцев'!BY39+'[1]4 квартал'!BY39</f>
        <v>0</v>
      </c>
      <c r="CA39" s="34">
        <f>'[1]9 месяцев'!BZ39+'[1]4 квартал'!BZ39</f>
        <v>0</v>
      </c>
      <c r="CB39" s="34">
        <f>'[1]9 месяцев'!CA39+'[1]4 квартал'!CA39</f>
        <v>0</v>
      </c>
      <c r="CC39" s="34">
        <f>'[1]9 месяцев'!CB39+'[1]4 квартал'!CB39</f>
        <v>0</v>
      </c>
      <c r="CD39" s="34">
        <f>'[1]9 месяцев'!CC39+'[1]4 квартал'!CC39</f>
        <v>0</v>
      </c>
      <c r="CE39" s="34" t="s">
        <v>4</v>
      </c>
      <c r="CF39" s="34">
        <f>'[1]9 месяцев'!CE39+'[1]4 квартал'!CE39</f>
        <v>0</v>
      </c>
      <c r="CG39" s="34">
        <f>'[1]9 месяцев'!CF39+'[1]4 квартал'!CF39</f>
        <v>0</v>
      </c>
      <c r="CH39" s="34">
        <f>'[1]9 месяцев'!CG39+'[1]4 квартал'!CG39</f>
        <v>0</v>
      </c>
      <c r="CI39" s="34">
        <f>'[1]9 месяцев'!CH39+'[1]4 квартал'!CH39</f>
        <v>0</v>
      </c>
      <c r="CJ39" s="34">
        <f>'[1]9 месяцев'!CI39+'[1]4 квартал'!CI39</f>
        <v>0</v>
      </c>
      <c r="CK39" s="34">
        <f>'[1]9 месяцев'!CJ39+'[1]4 квартал'!CJ39</f>
        <v>0</v>
      </c>
      <c r="CL39" s="34">
        <f>'[1]9 месяцев'!CK39+'[1]4 квартал'!CK39</f>
        <v>0</v>
      </c>
      <c r="CM39" s="34">
        <f>'[1]9 месяцев'!CL39+'[1]4 квартал'!CL39</f>
        <v>0</v>
      </c>
      <c r="CN39" s="34">
        <f>'[1]9 месяцев'!CM39+'[1]4 квартал'!CM39</f>
        <v>0</v>
      </c>
      <c r="CO39" s="34">
        <f>'[1]9 месяцев'!CN39+'[1]4 квартал'!CN39</f>
        <v>0</v>
      </c>
      <c r="CP39" s="34">
        <f>'[1]9 месяцев'!CO39+'[1]4 квартал'!CO39</f>
        <v>0</v>
      </c>
      <c r="CQ39" s="34">
        <f>'[1]9 месяцев'!CP39+'[1]4 квартал'!CP39</f>
        <v>0</v>
      </c>
      <c r="CR39" s="34">
        <f>'[1]9 месяцев'!CQ39+'[1]4 квартал'!CQ39</f>
        <v>0</v>
      </c>
      <c r="CS39" s="34">
        <f>'[1]9 месяцев'!CR39+'[1]4 квартал'!CR39</f>
        <v>0</v>
      </c>
      <c r="CT39" s="34">
        <f>'[1]9 месяцев'!CS39+'[1]4 квартал'!CS39</f>
        <v>0</v>
      </c>
      <c r="CU39" s="34">
        <f>'[1]9 месяцев'!CT39+'[1]4 квартал'!CT39</f>
        <v>0</v>
      </c>
      <c r="CV39" s="34">
        <f>'[1]9 месяцев'!CU39+'[1]4 квартал'!CU39</f>
        <v>0</v>
      </c>
      <c r="CW39" s="34">
        <f>'[1]9 месяцев'!CV39+'[1]4 квартал'!CV39</f>
        <v>0</v>
      </c>
      <c r="CX39" s="34">
        <f>'[1]9 месяцев'!CW39+'[1]4 квартал'!CW39</f>
        <v>0</v>
      </c>
      <c r="CY39" s="34">
        <f>'[1]9 месяцев'!CX39+'[1]4 квартал'!CX39</f>
        <v>0</v>
      </c>
      <c r="CZ39" s="34">
        <f>'[1]9 месяцев'!CY39+'[1]4 квартал'!CY39</f>
        <v>0</v>
      </c>
      <c r="DA39" s="34">
        <f>'[1]9 месяцев'!CZ39+'[1]4 квартал'!CZ39</f>
        <v>0</v>
      </c>
      <c r="DB39" s="34">
        <f>'[1]9 месяцев'!DA39+'[1]4 квартал'!DA39</f>
        <v>0</v>
      </c>
      <c r="DC39" s="34">
        <f>'[1]9 месяцев'!DB39+'[1]4 квартал'!DB39</f>
        <v>0</v>
      </c>
      <c r="DD39" s="34">
        <f>'[1]9 месяцев'!DC39+'[1]4 квартал'!DC39</f>
        <v>0</v>
      </c>
      <c r="DE39" s="34">
        <f>'[1]9 месяцев'!DD39+'[1]4 квартал'!DD39</f>
        <v>0</v>
      </c>
      <c r="DF39" s="34">
        <f>'[1]9 месяцев'!DE39+'[1]4 квартал'!DE39</f>
        <v>0</v>
      </c>
      <c r="DG39" s="34">
        <f>'[1]9 месяцев'!DF39+'[1]4 квартал'!DF39</f>
        <v>0</v>
      </c>
      <c r="DH39" s="34">
        <f>'[1]9 месяцев'!DG39+'[1]4 квартал'!DG39</f>
        <v>0</v>
      </c>
      <c r="DI39" s="34">
        <f>'[1]9 месяцев'!DH39+'[1]4 квартал'!DH39</f>
        <v>0</v>
      </c>
      <c r="DJ39" s="34">
        <f>'[1]9 месяцев'!DI39+'[1]4 квартал'!DI39</f>
        <v>0</v>
      </c>
      <c r="DK39" s="34">
        <f>'[1]9 месяцев'!DJ39+'[1]4 квартал'!DJ39</f>
        <v>0</v>
      </c>
      <c r="DL39" s="34">
        <f>'[1]9 месяцев'!DK39+'[1]4 квартал'!DK39</f>
        <v>0</v>
      </c>
      <c r="DM39" s="34">
        <f>'[1]9 месяцев'!DL39+'[1]4 квартал'!DL39</f>
        <v>0</v>
      </c>
      <c r="DN39" s="34">
        <f>'[1]9 месяцев'!DM39+'[1]4 квартал'!DM39</f>
        <v>0</v>
      </c>
      <c r="DO39" s="34">
        <f>'[1]9 месяцев'!DN39+'[1]4 квартал'!DN39</f>
        <v>0</v>
      </c>
      <c r="DP39" s="34">
        <f>'[1]9 месяцев'!DO39+'[1]4 квартал'!DO39</f>
        <v>0</v>
      </c>
      <c r="DQ39" s="34">
        <f>'[1]9 месяцев'!DP39+'[1]4 квартал'!DP39</f>
        <v>0</v>
      </c>
      <c r="DR39" s="34">
        <f>'[1]9 месяцев'!DQ39+'[1]4 квартал'!DQ39</f>
        <v>0</v>
      </c>
      <c r="DS39" s="34">
        <f>'[1]9 месяцев'!DR39+'[1]4 квартал'!DR39</f>
        <v>0</v>
      </c>
      <c r="DT39" s="34">
        <f>'[1]9 месяцев'!DS39+'[1]4 квартал'!DS39</f>
        <v>0</v>
      </c>
      <c r="DU39" s="34">
        <f>'[1]9 месяцев'!DT39+'[1]4 квартал'!DT39</f>
        <v>0</v>
      </c>
      <c r="DV39" s="34">
        <f>'[1]9 месяцев'!DU39+'[1]4 квартал'!DU39</f>
        <v>0</v>
      </c>
      <c r="DW39" s="34">
        <f>'[1]9 месяцев'!DV39+'[1]4 квартал'!DV39</f>
        <v>0</v>
      </c>
      <c r="DX39" s="34">
        <f>'[1]9 месяцев'!DW39+'[1]4 квартал'!DW39</f>
        <v>0</v>
      </c>
      <c r="DY39" s="34">
        <f>'[1]9 месяцев'!DX39+'[1]4 квартал'!DX39</f>
        <v>0</v>
      </c>
      <c r="DZ39" s="34">
        <f>'[1]9 месяцев'!DY39+'[1]4 квартал'!DY39</f>
        <v>0</v>
      </c>
      <c r="EA39" s="34">
        <f>'[1]9 месяцев'!DZ39+'[1]4 квартал'!DZ39</f>
        <v>0</v>
      </c>
      <c r="EB39" s="34">
        <f>'[1]9 месяцев'!EA39+'[1]4 квартал'!EA39</f>
        <v>0</v>
      </c>
      <c r="EC39" s="34">
        <f>'[1]9 месяцев'!EB39+'[1]4 квартал'!EB39</f>
        <v>0</v>
      </c>
      <c r="ED39" s="34">
        <f>'[1]9 месяцев'!EC39+'[1]4 квартал'!EC39</f>
        <v>0</v>
      </c>
      <c r="EE39" s="34"/>
      <c r="EF39" s="34">
        <f>'[1]9 месяцев'!EE39+'[1]4 квартал'!EE39</f>
        <v>0</v>
      </c>
      <c r="EG39" s="63"/>
      <c r="EH39" s="33">
        <f>I39-O39-U39-AA39-AG39-AM39-AS39-AY39-BE39-BK39-BQ39-BW39-CD39-CK39-CQ39-CW39-DC39-DI39-DO39-DU39-EA39-EE39</f>
        <v>-2.0959999999945467E-3</v>
      </c>
      <c r="EI39" s="62"/>
      <c r="EJ39" s="32" t="s">
        <v>1</v>
      </c>
      <c r="EK39" s="62"/>
      <c r="EL39" s="62"/>
      <c r="EM39" s="62"/>
      <c r="EN39" s="62"/>
    </row>
    <row r="40" spans="1:144" s="61" customFormat="1" ht="15.75">
      <c r="A40" s="43">
        <v>29</v>
      </c>
      <c r="B40" s="67" t="s">
        <v>41</v>
      </c>
      <c r="C40" s="67">
        <v>20</v>
      </c>
      <c r="D40" s="66">
        <v>3878</v>
      </c>
      <c r="E40" s="63" t="e">
        <f>AD40+AJ40+AP40+AV40+BB40+BH40+BN40+BT40+BZ40+CF40+CL40+CT40+CZ40+DF40+DL40+DR40+DX40+ED40+#REF!+#REF!+#REF!</f>
        <v>#REF!</v>
      </c>
      <c r="F40" s="35">
        <f>[2]год!$K$40</f>
        <v>-90.226409999999873</v>
      </c>
      <c r="G40" s="35">
        <v>3.4629400000000001</v>
      </c>
      <c r="H40" s="36">
        <f>D40*6.73*12/1000</f>
        <v>313.18728000000004</v>
      </c>
      <c r="I40" s="36">
        <f>F40+G40+H40</f>
        <v>226.42381000000017</v>
      </c>
      <c r="J40" s="65" t="e">
        <f>AA40+AG40+AM40+AS40+AY40+BE40+BK40+BQ40+BW40+CC40+CI40+CP40+CW40+DC40+DI40+DO40+DU40+EA40+EG40+#REF!+#REF!</f>
        <v>#REF!</v>
      </c>
      <c r="K40" s="35">
        <f>R40+X40+AD40+AJ40+AP40+AV40+BB40+BH40+BN40+BT40+BZ40+CH40+CN40+CT40+CZ40+DF40+DL40+DR40+DX40+ED40+EF40</f>
        <v>0</v>
      </c>
      <c r="L40" s="64">
        <f>I40-K40</f>
        <v>226.42381000000017</v>
      </c>
      <c r="M40" s="34">
        <f>'[1]9 месяцев'!L40+'[1]4 квартал'!L40</f>
        <v>0</v>
      </c>
      <c r="N40" s="34">
        <f>'[1]9 месяцев'!M40+'[1]4 квартал'!M40</f>
        <v>0</v>
      </c>
      <c r="O40" s="34">
        <f>'[1]9 месяцев'!N40+'[1]4 квартал'!N40</f>
        <v>0</v>
      </c>
      <c r="P40" s="34">
        <f>'[1]9 месяцев'!O40+'[1]4 квартал'!O40</f>
        <v>0</v>
      </c>
      <c r="Q40" s="34">
        <f>'[1]9 месяцев'!P40+'[1]4 квартал'!P40</f>
        <v>0</v>
      </c>
      <c r="R40" s="34">
        <f>'[1]9 месяцев'!Q40+'[1]4 квартал'!Q40</f>
        <v>0</v>
      </c>
      <c r="S40" s="34">
        <f>'[1]9 месяцев'!R40+'[1]4 квартал'!R40</f>
        <v>0</v>
      </c>
      <c r="T40" s="34">
        <f>'[1]9 месяцев'!S40+'[1]4 квартал'!S40</f>
        <v>0</v>
      </c>
      <c r="U40" s="34">
        <f>'[1]9 месяцев'!T40+'[1]4 квартал'!T40</f>
        <v>0</v>
      </c>
      <c r="V40" s="34">
        <f>'[1]9 месяцев'!U40+'[1]4 квартал'!U40</f>
        <v>0</v>
      </c>
      <c r="W40" s="34">
        <f>'[1]9 месяцев'!V40+'[1]4 квартал'!V40</f>
        <v>0</v>
      </c>
      <c r="X40" s="34">
        <f>'[1]9 месяцев'!W40+'[1]4 квартал'!W40</f>
        <v>0</v>
      </c>
      <c r="Y40" s="34">
        <f>'[1]9 месяцев'!X40+'[1]4 квартал'!X40</f>
        <v>0</v>
      </c>
      <c r="Z40" s="34">
        <f>'[1]9 месяцев'!Y40+'[1]4 квартал'!Y40</f>
        <v>0</v>
      </c>
      <c r="AA40" s="34">
        <f>'[1]9 месяцев'!Z40+'[1]4 квартал'!Z40</f>
        <v>0</v>
      </c>
      <c r="AB40" s="34">
        <f>'[1]9 месяцев'!AA40+'[1]4 квартал'!AA40</f>
        <v>0</v>
      </c>
      <c r="AC40" s="34">
        <f>'[1]9 месяцев'!AB40+'[1]4 квартал'!AB40</f>
        <v>0</v>
      </c>
      <c r="AD40" s="34">
        <f>'[1]9 месяцев'!AC40+'[1]4 квартал'!AC40</f>
        <v>0</v>
      </c>
      <c r="AE40" s="34">
        <f>'[1]9 месяцев'!AD40+'[1]4 квартал'!AD40</f>
        <v>0</v>
      </c>
      <c r="AF40" s="34">
        <f>'[1]9 месяцев'!AE40+'[1]4 квартал'!AE40</f>
        <v>0</v>
      </c>
      <c r="AG40" s="34">
        <f>'[1]9 месяцев'!AF40+'[1]4 квартал'!AF40</f>
        <v>0</v>
      </c>
      <c r="AH40" s="34">
        <f>'[1]9 месяцев'!AG40+'[1]4 квартал'!AG40</f>
        <v>0</v>
      </c>
      <c r="AI40" s="34">
        <f>'[1]9 месяцев'!AH40+'[1]4 квартал'!AH40</f>
        <v>0</v>
      </c>
      <c r="AJ40" s="34">
        <f>'[1]9 месяцев'!AI40+'[1]4 квартал'!AI40</f>
        <v>0</v>
      </c>
      <c r="AK40" s="34">
        <f>'[1]9 месяцев'!AJ40+'[1]4 квартал'!AJ40</f>
        <v>0</v>
      </c>
      <c r="AL40" s="34">
        <f>'[1]9 месяцев'!AK40+'[1]4 квартал'!AK40</f>
        <v>0</v>
      </c>
      <c r="AM40" s="34">
        <f>'[1]9 месяцев'!AL40+'[1]4 квартал'!AL40</f>
        <v>0</v>
      </c>
      <c r="AN40" s="34">
        <f>'[1]9 месяцев'!AM40+'[1]4 квартал'!AM40</f>
        <v>0</v>
      </c>
      <c r="AO40" s="34">
        <f>'[1]9 месяцев'!AN40+'[1]4 квартал'!AN40</f>
        <v>0</v>
      </c>
      <c r="AP40" s="34">
        <f>'[1]9 месяцев'!AO40+'[1]4 квартал'!AO40</f>
        <v>0</v>
      </c>
      <c r="AQ40" s="34">
        <f>'[1]9 месяцев'!AP40+'[1]4 квартал'!AP40</f>
        <v>0</v>
      </c>
      <c r="AR40" s="34">
        <f>'[1]9 месяцев'!AQ40+'[1]4 квартал'!AQ40</f>
        <v>0</v>
      </c>
      <c r="AS40" s="34">
        <f>'[1]9 месяцев'!AR40+'[1]4 квартал'!AR40</f>
        <v>0</v>
      </c>
      <c r="AT40" s="34">
        <f>'[1]9 месяцев'!AS40+'[1]4 квартал'!AS40</f>
        <v>0</v>
      </c>
      <c r="AU40" s="34">
        <f>'[1]9 месяцев'!AT40+'[1]4 квартал'!AT40</f>
        <v>0</v>
      </c>
      <c r="AV40" s="34">
        <f>'[1]9 месяцев'!AU40+'[1]4 квартал'!AU40</f>
        <v>0</v>
      </c>
      <c r="AW40" s="34">
        <f>'[1]9 месяцев'!AV40+'[1]4 квартал'!AV40</f>
        <v>0</v>
      </c>
      <c r="AX40" s="34">
        <f>'[1]9 месяцев'!AW40+'[1]4 квартал'!AW40</f>
        <v>0</v>
      </c>
      <c r="AY40" s="34">
        <f>'[1]9 месяцев'!AX40+'[1]4 квартал'!AX40</f>
        <v>0</v>
      </c>
      <c r="AZ40" s="34">
        <f>'[1]9 месяцев'!AY40+'[1]4 квартал'!AY40</f>
        <v>0</v>
      </c>
      <c r="BA40" s="34">
        <f>'[1]9 месяцев'!AZ40+'[1]4 квартал'!AZ40</f>
        <v>0</v>
      </c>
      <c r="BB40" s="34">
        <f>'[1]9 месяцев'!BA40+'[1]4 квартал'!BA40</f>
        <v>0</v>
      </c>
      <c r="BC40" s="34">
        <f>'[1]9 месяцев'!BB40+'[1]4 квартал'!BB40</f>
        <v>0</v>
      </c>
      <c r="BD40" s="34">
        <f>'[1]9 месяцев'!BC40+'[1]4 квартал'!BC40</f>
        <v>0</v>
      </c>
      <c r="BE40" s="34">
        <f>'[1]9 месяцев'!BD40+'[1]4 квартал'!BD40</f>
        <v>0</v>
      </c>
      <c r="BF40" s="34">
        <f>'[1]9 месяцев'!BE40+'[1]4 квартал'!BE40</f>
        <v>0</v>
      </c>
      <c r="BG40" s="34">
        <f>'[1]9 месяцев'!BF40+'[1]4 квартал'!BF40</f>
        <v>0</v>
      </c>
      <c r="BH40" s="34">
        <f>'[1]9 месяцев'!BG40+'[1]4 квартал'!BG40</f>
        <v>0</v>
      </c>
      <c r="BI40" s="34">
        <f>'[1]9 месяцев'!BH40+'[1]4 квартал'!BH40</f>
        <v>0</v>
      </c>
      <c r="BJ40" s="34">
        <f>'[1]9 месяцев'!BI40+'[1]4 квартал'!BI40</f>
        <v>0</v>
      </c>
      <c r="BK40" s="34">
        <f>'[1]9 месяцев'!BJ40+'[1]4 квартал'!BJ40</f>
        <v>0</v>
      </c>
      <c r="BL40" s="34">
        <f>'[1]9 месяцев'!BK40+'[1]4 квартал'!BK40</f>
        <v>0</v>
      </c>
      <c r="BM40" s="34">
        <f>'[1]9 месяцев'!BL40+'[1]4 квартал'!BL40</f>
        <v>0</v>
      </c>
      <c r="BN40" s="34">
        <f>'[1]9 месяцев'!BM40+'[1]4 квартал'!BM40</f>
        <v>0</v>
      </c>
      <c r="BO40" s="34">
        <f>'[1]9 месяцев'!BN40+'[1]4 квартал'!BN40</f>
        <v>0</v>
      </c>
      <c r="BP40" s="34">
        <f>'[1]9 месяцев'!BO40+'[1]4 квартал'!BO40</f>
        <v>0</v>
      </c>
      <c r="BQ40" s="34">
        <f>'[1]9 месяцев'!BP40+'[1]4 квартал'!BP40</f>
        <v>0</v>
      </c>
      <c r="BR40" s="34">
        <f>'[1]9 месяцев'!BQ40+'[1]4 квартал'!BQ40</f>
        <v>0</v>
      </c>
      <c r="BS40" s="34">
        <f>'[1]9 месяцев'!BR40+'[1]4 квартал'!BR40</f>
        <v>0</v>
      </c>
      <c r="BT40" s="34">
        <f>'[1]9 месяцев'!BS40+'[1]4 квартал'!BS40</f>
        <v>0</v>
      </c>
      <c r="BU40" s="34">
        <f>'[1]9 месяцев'!BT40+'[1]4 квартал'!BT40</f>
        <v>0</v>
      </c>
      <c r="BV40" s="34">
        <f>'[1]9 месяцев'!BU40+'[1]4 квартал'!BU40</f>
        <v>0</v>
      </c>
      <c r="BW40" s="34">
        <f>'[1]9 месяцев'!BV40+'[1]4 квартал'!BV40</f>
        <v>0</v>
      </c>
      <c r="BX40" s="34">
        <f>'[1]9 месяцев'!BW40+'[1]4 квартал'!BW40</f>
        <v>0</v>
      </c>
      <c r="BY40" s="34">
        <f>'[1]9 месяцев'!BX40+'[1]4 квартал'!BX40</f>
        <v>0</v>
      </c>
      <c r="BZ40" s="34">
        <f>'[1]9 месяцев'!BY40+'[1]4 квартал'!BY40</f>
        <v>0</v>
      </c>
      <c r="CA40" s="34">
        <f>'[1]9 месяцев'!BZ40+'[1]4 квартал'!BZ40</f>
        <v>0</v>
      </c>
      <c r="CB40" s="34">
        <f>'[1]9 месяцев'!CA40+'[1]4 квартал'!CA40</f>
        <v>0</v>
      </c>
      <c r="CC40" s="34">
        <f>'[1]9 месяцев'!CB40+'[1]4 квартал'!CB40</f>
        <v>0</v>
      </c>
      <c r="CD40" s="34">
        <f>'[1]9 месяцев'!CC40+'[1]4 квартал'!CC40</f>
        <v>0</v>
      </c>
      <c r="CE40" s="34">
        <f>'[1]9 месяцев'!CD40+'[1]4 квартал'!CD40</f>
        <v>0</v>
      </c>
      <c r="CF40" s="34">
        <f>'[1]9 месяцев'!CE40+'[1]4 квартал'!CE40</f>
        <v>0</v>
      </c>
      <c r="CG40" s="34">
        <f>'[1]9 месяцев'!CF40+'[1]4 квартал'!CF40</f>
        <v>0</v>
      </c>
      <c r="CH40" s="34">
        <f>'[1]9 месяцев'!CG40+'[1]4 квартал'!CG40</f>
        <v>0</v>
      </c>
      <c r="CI40" s="34">
        <f>'[1]9 месяцев'!CH40+'[1]4 квартал'!CH40</f>
        <v>0</v>
      </c>
      <c r="CJ40" s="34">
        <f>'[1]9 месяцев'!CI40+'[1]4 квартал'!CI40</f>
        <v>0</v>
      </c>
      <c r="CK40" s="34">
        <f>'[1]9 месяцев'!CJ40+'[1]4 квартал'!CJ40</f>
        <v>0</v>
      </c>
      <c r="CL40" s="34">
        <f>'[1]9 месяцев'!CK40+'[1]4 квартал'!CK40</f>
        <v>0</v>
      </c>
      <c r="CM40" s="34">
        <f>'[1]9 месяцев'!CL40+'[1]4 квартал'!CL40</f>
        <v>0</v>
      </c>
      <c r="CN40" s="34">
        <f>'[1]9 месяцев'!CM40+'[1]4 квартал'!CM40</f>
        <v>0</v>
      </c>
      <c r="CO40" s="34">
        <f>'[1]9 месяцев'!CN40+'[1]4 квартал'!CN40</f>
        <v>0</v>
      </c>
      <c r="CP40" s="34">
        <f>'[1]9 месяцев'!CO40+'[1]4 квартал'!CO40</f>
        <v>0</v>
      </c>
      <c r="CQ40" s="34">
        <f>'[1]9 месяцев'!CP40+'[1]4 квартал'!CP40</f>
        <v>0</v>
      </c>
      <c r="CR40" s="34">
        <f>'[1]9 месяцев'!CQ40+'[1]4 квартал'!CQ40</f>
        <v>0</v>
      </c>
      <c r="CS40" s="34">
        <f>'[1]9 месяцев'!CR40+'[1]4 квартал'!CR40</f>
        <v>0</v>
      </c>
      <c r="CT40" s="34">
        <f>'[1]9 месяцев'!CS40+'[1]4 квартал'!CS40</f>
        <v>0</v>
      </c>
      <c r="CU40" s="34">
        <f>'[1]9 месяцев'!CT40+'[1]4 квартал'!CT40</f>
        <v>0</v>
      </c>
      <c r="CV40" s="34">
        <f>'[1]9 месяцев'!CU40+'[1]4 квартал'!CU40</f>
        <v>0</v>
      </c>
      <c r="CW40" s="34">
        <f>'[1]9 месяцев'!CV40+'[1]4 квартал'!CV40</f>
        <v>0</v>
      </c>
      <c r="CX40" s="34">
        <f>'[1]9 месяцев'!CW40+'[1]4 квартал'!CW40</f>
        <v>0</v>
      </c>
      <c r="CY40" s="34">
        <f>'[1]9 месяцев'!CX40+'[1]4 квартал'!CX40</f>
        <v>0</v>
      </c>
      <c r="CZ40" s="34">
        <f>'[1]9 месяцев'!CY40+'[1]4 квартал'!CY40</f>
        <v>0</v>
      </c>
      <c r="DA40" s="34">
        <f>'[1]9 месяцев'!CZ40+'[1]4 квартал'!CZ40</f>
        <v>0</v>
      </c>
      <c r="DB40" s="34">
        <f>'[1]9 месяцев'!DA40+'[1]4 квартал'!DA40</f>
        <v>0</v>
      </c>
      <c r="DC40" s="34">
        <f>'[1]9 месяцев'!DB40+'[1]4 квартал'!DB40</f>
        <v>0</v>
      </c>
      <c r="DD40" s="34">
        <f>'[1]9 месяцев'!DC40+'[1]4 квартал'!DC40</f>
        <v>0</v>
      </c>
      <c r="DE40" s="34">
        <f>'[1]9 месяцев'!DD40+'[1]4 квартал'!DD40</f>
        <v>0</v>
      </c>
      <c r="DF40" s="34">
        <f>'[1]9 месяцев'!DE40+'[1]4 квартал'!DE40</f>
        <v>0</v>
      </c>
      <c r="DG40" s="34" t="s">
        <v>7</v>
      </c>
      <c r="DH40" s="34">
        <v>2</v>
      </c>
      <c r="DI40" s="34">
        <v>226.42</v>
      </c>
      <c r="DJ40" s="34">
        <f>'[1]9 месяцев'!DI40+'[1]4 квартал'!DI40</f>
        <v>0</v>
      </c>
      <c r="DK40" s="34">
        <f>'[1]9 месяцев'!DJ40+'[1]4 квартал'!DJ40</f>
        <v>0</v>
      </c>
      <c r="DL40" s="34">
        <f>'[1]9 месяцев'!DK40+'[1]4 квартал'!DK40</f>
        <v>0</v>
      </c>
      <c r="DM40" s="34">
        <f>'[1]9 месяцев'!DL40+'[1]4 квартал'!DL40</f>
        <v>0</v>
      </c>
      <c r="DN40" s="34">
        <f>'[1]9 месяцев'!DM40+'[1]4 квартал'!DM40</f>
        <v>0</v>
      </c>
      <c r="DO40" s="34">
        <f>'[1]9 месяцев'!DN40+'[1]4 квартал'!DN40</f>
        <v>0</v>
      </c>
      <c r="DP40" s="34">
        <f>'[1]9 месяцев'!DO40+'[1]4 квартал'!DO40</f>
        <v>0</v>
      </c>
      <c r="DQ40" s="34">
        <f>'[1]9 месяцев'!DP40+'[1]4 квартал'!DP40</f>
        <v>0</v>
      </c>
      <c r="DR40" s="34">
        <f>'[1]9 месяцев'!DQ40+'[1]4 квартал'!DQ40</f>
        <v>0</v>
      </c>
      <c r="DS40" s="34">
        <f>'[1]9 месяцев'!DR40+'[1]4 квартал'!DR40</f>
        <v>0</v>
      </c>
      <c r="DT40" s="34">
        <f>'[1]9 месяцев'!DS40+'[1]4 квартал'!DS40</f>
        <v>0</v>
      </c>
      <c r="DU40" s="34">
        <f>'[1]9 месяцев'!DT40+'[1]4 квартал'!DT40</f>
        <v>0</v>
      </c>
      <c r="DV40" s="34">
        <f>'[1]9 месяцев'!DU40+'[1]4 квартал'!DU40</f>
        <v>0</v>
      </c>
      <c r="DW40" s="34">
        <f>'[1]9 месяцев'!DV40+'[1]4 квартал'!DV40</f>
        <v>0</v>
      </c>
      <c r="DX40" s="34">
        <f>'[1]9 месяцев'!DW40+'[1]4 квартал'!DW40</f>
        <v>0</v>
      </c>
      <c r="DY40" s="34">
        <f>'[1]9 месяцев'!DX40+'[1]4 квартал'!DX40</f>
        <v>0</v>
      </c>
      <c r="DZ40" s="34">
        <f>'[1]9 месяцев'!DY40+'[1]4 квартал'!DY40</f>
        <v>0</v>
      </c>
      <c r="EA40" s="34">
        <f>'[1]9 месяцев'!DZ40+'[1]4 квартал'!DZ40</f>
        <v>0</v>
      </c>
      <c r="EB40" s="34">
        <f>'[1]9 месяцев'!EA40+'[1]4 квартал'!EA40</f>
        <v>0</v>
      </c>
      <c r="EC40" s="34">
        <f>'[1]9 месяцев'!EB40+'[1]4 квартал'!EB40</f>
        <v>0</v>
      </c>
      <c r="ED40" s="34">
        <f>'[1]9 месяцев'!EC40+'[1]4 квартал'!EC40</f>
        <v>0</v>
      </c>
      <c r="EE40" s="34"/>
      <c r="EF40" s="34">
        <f>'[1]9 месяцев'!EE40+'[1]4 квартал'!EE40</f>
        <v>0</v>
      </c>
      <c r="EG40" s="63"/>
      <c r="EH40" s="33">
        <f>I40-O40-U40-AA40-AG40-AM40-AS40-AY40-BE40-BK40-BQ40-BW40-CD40-CK40-CQ40-CW40-DC40-DI40-DO40-DU40-EA40-EE40</f>
        <v>3.8100000001861645E-3</v>
      </c>
      <c r="EI40" s="62"/>
      <c r="EJ40" s="32" t="s">
        <v>1</v>
      </c>
      <c r="EK40" s="62"/>
      <c r="EL40" s="62"/>
      <c r="EM40" s="62"/>
      <c r="EN40" s="62"/>
    </row>
    <row r="41" spans="1:144" s="7" customFormat="1" ht="15.75">
      <c r="A41" s="43">
        <v>30</v>
      </c>
      <c r="B41" s="46" t="s">
        <v>41</v>
      </c>
      <c r="C41" s="46">
        <v>22</v>
      </c>
      <c r="D41" s="58">
        <v>7401.48</v>
      </c>
      <c r="E41" s="60">
        <v>486.96699999999998</v>
      </c>
      <c r="F41" s="44">
        <f>[2]год!$K$41</f>
        <v>-326.02159999999998</v>
      </c>
      <c r="G41" s="35">
        <v>6.6093000000000002</v>
      </c>
      <c r="H41" s="36">
        <f>D41*6.73*12/1000</f>
        <v>597.74352480000005</v>
      </c>
      <c r="I41" s="36">
        <f>F41+G41+H41</f>
        <v>278.33122480000009</v>
      </c>
      <c r="J41" s="36" t="e">
        <f>AA41+AG41+AM41+AS41+AY41+BE41+BK41+BQ41+BW41+CC41+CI41+CP41+CW41+DC41+DI41+DO41+DU41+EA41+EG41+#REF!+#REF!</f>
        <v>#REF!</v>
      </c>
      <c r="K41" s="35">
        <f>R41+X41+AD41+AJ41+AP41+AV41+BB41+BH41+BN41+BT41+BZ41+CH41+CN41+CT41+CZ41+DF41+DL41+DR41+DX41+ED41+EF41</f>
        <v>0</v>
      </c>
      <c r="L41" s="44">
        <f>I41-K41</f>
        <v>278.33122480000009</v>
      </c>
      <c r="M41" s="34">
        <f>'[1]9 месяцев'!L41+'[1]4 квартал'!L41</f>
        <v>0</v>
      </c>
      <c r="N41" s="34">
        <f>'[1]9 месяцев'!M41+'[1]4 квартал'!M41</f>
        <v>0</v>
      </c>
      <c r="O41" s="34">
        <f>'[1]9 месяцев'!N41+'[1]4 квартал'!N41</f>
        <v>0</v>
      </c>
      <c r="P41" s="34">
        <f>'[1]9 месяцев'!O41+'[1]4 квартал'!O41</f>
        <v>0</v>
      </c>
      <c r="Q41" s="34">
        <f>'[1]9 месяцев'!P41+'[1]4 квартал'!P41</f>
        <v>0</v>
      </c>
      <c r="R41" s="34">
        <f>'[1]9 месяцев'!Q41+'[1]4 квартал'!Q41</f>
        <v>0</v>
      </c>
      <c r="S41" s="34">
        <f>'[1]9 месяцев'!R41+'[1]4 квартал'!R41</f>
        <v>0</v>
      </c>
      <c r="T41" s="34">
        <f>'[1]9 месяцев'!S41+'[1]4 квартал'!S41</f>
        <v>0</v>
      </c>
      <c r="U41" s="34">
        <f>'[1]9 месяцев'!T41+'[1]4 квартал'!T41</f>
        <v>0</v>
      </c>
      <c r="V41" s="34">
        <f>'[1]9 месяцев'!U41+'[1]4 квартал'!U41</f>
        <v>0</v>
      </c>
      <c r="W41" s="34">
        <f>'[1]9 месяцев'!V41+'[1]4 квартал'!V41</f>
        <v>0</v>
      </c>
      <c r="X41" s="34">
        <f>'[1]9 месяцев'!W41+'[1]4 квартал'!W41</f>
        <v>0</v>
      </c>
      <c r="Y41" s="34">
        <f>'[1]9 месяцев'!X41+'[1]4 квартал'!X41</f>
        <v>0</v>
      </c>
      <c r="Z41" s="34">
        <f>'[1]9 месяцев'!Y41+'[1]4 квартал'!Y41</f>
        <v>0</v>
      </c>
      <c r="AA41" s="34">
        <f>'[1]9 месяцев'!Z41+'[1]4 квартал'!Z41</f>
        <v>0</v>
      </c>
      <c r="AB41" s="34">
        <f>'[1]9 месяцев'!AA41+'[1]4 квартал'!AA41</f>
        <v>0</v>
      </c>
      <c r="AC41" s="34">
        <f>'[1]9 месяцев'!AB41+'[1]4 квартал'!AB41</f>
        <v>0</v>
      </c>
      <c r="AD41" s="34">
        <f>'[1]9 месяцев'!AC41+'[1]4 квартал'!AC41</f>
        <v>0</v>
      </c>
      <c r="AE41" s="34">
        <f>'[1]9 месяцев'!AD41+'[1]4 квартал'!AD41</f>
        <v>0</v>
      </c>
      <c r="AF41" s="34">
        <f>'[1]9 месяцев'!AE41+'[1]4 квартал'!AE41</f>
        <v>0</v>
      </c>
      <c r="AG41" s="34">
        <f>'[1]9 месяцев'!AF41+'[1]4 квартал'!AF41</f>
        <v>0</v>
      </c>
      <c r="AH41" s="34">
        <f>'[1]9 месяцев'!AG41+'[1]4 квартал'!AG41</f>
        <v>0</v>
      </c>
      <c r="AI41" s="34">
        <f>'[1]9 месяцев'!AH41+'[1]4 квартал'!AH41</f>
        <v>0</v>
      </c>
      <c r="AJ41" s="34">
        <f>'[1]9 месяцев'!AI41+'[1]4 квартал'!AI41</f>
        <v>0</v>
      </c>
      <c r="AK41" s="34">
        <f>'[1]9 месяцев'!AJ41+'[1]4 квартал'!AJ41</f>
        <v>0</v>
      </c>
      <c r="AL41" s="34">
        <f>'[1]9 месяцев'!AK41+'[1]4 квартал'!AK41</f>
        <v>0</v>
      </c>
      <c r="AM41" s="34">
        <f>'[1]9 месяцев'!AL41+'[1]4 квартал'!AL41</f>
        <v>0</v>
      </c>
      <c r="AN41" s="34" t="s">
        <v>4</v>
      </c>
      <c r="AO41" s="34">
        <f>'[1]9 месяцев'!AN41+'[1]4 квартал'!AN41</f>
        <v>0</v>
      </c>
      <c r="AP41" s="34">
        <f>'[1]9 месяцев'!AO41+'[1]4 квартал'!AO41</f>
        <v>0</v>
      </c>
      <c r="AQ41" s="34" t="s">
        <v>33</v>
      </c>
      <c r="AR41" s="34">
        <v>153</v>
      </c>
      <c r="AS41" s="34">
        <v>314.39</v>
      </c>
      <c r="AT41" s="34" t="s">
        <v>4</v>
      </c>
      <c r="AU41" s="34">
        <f>'[1]9 месяцев'!AT41+'[1]4 квартал'!AT41</f>
        <v>0</v>
      </c>
      <c r="AV41" s="34">
        <f>'[1]9 месяцев'!AU41+'[1]4 квартал'!AU41</f>
        <v>0</v>
      </c>
      <c r="AW41" s="34">
        <f>'[1]9 месяцев'!AV41+'[1]4 квартал'!AV41</f>
        <v>0</v>
      </c>
      <c r="AX41" s="34">
        <f>'[1]9 месяцев'!AW41+'[1]4 квартал'!AW41</f>
        <v>0</v>
      </c>
      <c r="AY41" s="34">
        <f>'[1]9 месяцев'!AX41+'[1]4 квартал'!AX41</f>
        <v>0</v>
      </c>
      <c r="AZ41" s="34">
        <f>'[1]9 месяцев'!AY41+'[1]4 квартал'!AY41</f>
        <v>0</v>
      </c>
      <c r="BA41" s="34">
        <f>'[1]9 месяцев'!AZ41+'[1]4 квартал'!AZ41</f>
        <v>0</v>
      </c>
      <c r="BB41" s="34">
        <f>'[1]9 месяцев'!BA41+'[1]4 квартал'!BA41</f>
        <v>0</v>
      </c>
      <c r="BC41" s="34">
        <f>'[1]9 месяцев'!BB41+'[1]4 квартал'!BB41</f>
        <v>0</v>
      </c>
      <c r="BD41" s="34">
        <f>'[1]9 месяцев'!BC41+'[1]4 квартал'!BC41</f>
        <v>0</v>
      </c>
      <c r="BE41" s="34">
        <f>'[1]9 месяцев'!BD41+'[1]4 квартал'!BD41</f>
        <v>0</v>
      </c>
      <c r="BF41" s="34" t="s">
        <v>12</v>
      </c>
      <c r="BG41" s="34">
        <f>'[1]9 месяцев'!BF41+'[1]4 квартал'!BF41</f>
        <v>0</v>
      </c>
      <c r="BH41" s="34">
        <f>'[1]9 месяцев'!BG41+'[1]4 квартал'!BG41</f>
        <v>0</v>
      </c>
      <c r="BI41" s="34">
        <f>'[1]9 месяцев'!BH41+'[1]4 квартал'!BH41</f>
        <v>0</v>
      </c>
      <c r="BJ41" s="34">
        <f>'[1]9 месяцев'!BI41+'[1]4 квартал'!BI41</f>
        <v>0</v>
      </c>
      <c r="BK41" s="34">
        <f>'[1]9 месяцев'!BJ41+'[1]4 квартал'!BJ41</f>
        <v>0</v>
      </c>
      <c r="BL41" s="34">
        <f>'[1]9 месяцев'!BK41+'[1]4 квартал'!BK41</f>
        <v>0</v>
      </c>
      <c r="BM41" s="34">
        <f>'[1]9 месяцев'!BL41+'[1]4 квартал'!BL41</f>
        <v>0</v>
      </c>
      <c r="BN41" s="34">
        <f>'[1]9 месяцев'!BM41+'[1]4 квартал'!BM41</f>
        <v>0</v>
      </c>
      <c r="BO41" s="34">
        <f>'[1]9 месяцев'!BN41+'[1]4 квартал'!BN41</f>
        <v>0</v>
      </c>
      <c r="BP41" s="34">
        <f>'[1]9 месяцев'!BO41+'[1]4 квартал'!BO41</f>
        <v>0</v>
      </c>
      <c r="BQ41" s="34">
        <f>'[1]9 месяцев'!BP41+'[1]4 квартал'!BP41</f>
        <v>0</v>
      </c>
      <c r="BR41" s="34">
        <f>'[1]9 месяцев'!BQ41+'[1]4 квартал'!BQ41</f>
        <v>0</v>
      </c>
      <c r="BS41" s="34">
        <f>'[1]9 месяцев'!BR41+'[1]4 квартал'!BR41</f>
        <v>0</v>
      </c>
      <c r="BT41" s="34">
        <f>'[1]9 месяцев'!BS41+'[1]4 квартал'!BS41</f>
        <v>0</v>
      </c>
      <c r="BU41" s="34">
        <f>'[1]9 месяцев'!BT41+'[1]4 квартал'!BT41</f>
        <v>0</v>
      </c>
      <c r="BV41" s="34">
        <f>'[1]9 месяцев'!BU41+'[1]4 квартал'!BU41</f>
        <v>0</v>
      </c>
      <c r="BW41" s="34">
        <f>'[1]9 месяцев'!BV41+'[1]4 квартал'!BV41</f>
        <v>0</v>
      </c>
      <c r="BX41" s="34">
        <f>'[1]9 месяцев'!BW41+'[1]4 квартал'!BW41</f>
        <v>0</v>
      </c>
      <c r="BY41" s="34">
        <f>'[1]9 месяцев'!BX41+'[1]4 квартал'!BX41</f>
        <v>0</v>
      </c>
      <c r="BZ41" s="34">
        <f>'[1]9 месяцев'!BY41+'[1]4 квартал'!BY41</f>
        <v>0</v>
      </c>
      <c r="CA41" s="34">
        <f>'[1]9 месяцев'!BZ41+'[1]4 квартал'!BZ41</f>
        <v>0</v>
      </c>
      <c r="CB41" s="34">
        <f>'[1]9 месяцев'!CA41+'[1]4 квартал'!CA41</f>
        <v>0</v>
      </c>
      <c r="CC41" s="34">
        <f>'[1]9 месяцев'!CB41+'[1]4 квартал'!CB41</f>
        <v>0</v>
      </c>
      <c r="CD41" s="34">
        <f>'[1]9 месяцев'!CC41+'[1]4 квартал'!CC41</f>
        <v>0</v>
      </c>
      <c r="CE41" s="34" t="s">
        <v>4</v>
      </c>
      <c r="CF41" s="34">
        <f>'[1]9 месяцев'!CE41+'[1]4 квартал'!CE41</f>
        <v>0</v>
      </c>
      <c r="CG41" s="34">
        <f>'[1]9 месяцев'!CF41+'[1]4 квартал'!CF41</f>
        <v>0</v>
      </c>
      <c r="CH41" s="34">
        <f>'[1]9 месяцев'!CG41+'[1]4 квартал'!CG41</f>
        <v>0</v>
      </c>
      <c r="CI41" s="34">
        <f>'[1]9 месяцев'!CH41+'[1]4 квартал'!CH41</f>
        <v>0</v>
      </c>
      <c r="CJ41" s="34">
        <f>'[1]9 месяцев'!CI41+'[1]4 квартал'!CI41</f>
        <v>0</v>
      </c>
      <c r="CK41" s="34">
        <f>'[1]9 месяцев'!CJ41+'[1]4 квартал'!CJ41</f>
        <v>0</v>
      </c>
      <c r="CL41" s="34">
        <f>'[1]9 месяцев'!CK41+'[1]4 квартал'!CK41</f>
        <v>0</v>
      </c>
      <c r="CM41" s="34">
        <f>'[1]9 месяцев'!CL41+'[1]4 квартал'!CL41</f>
        <v>0</v>
      </c>
      <c r="CN41" s="34">
        <f>'[1]9 месяцев'!CM41+'[1]4 квартал'!CM41</f>
        <v>0</v>
      </c>
      <c r="CO41" s="34">
        <f>'[1]9 месяцев'!CN41+'[1]4 квартал'!CN41</f>
        <v>0</v>
      </c>
      <c r="CP41" s="34">
        <f>'[1]9 месяцев'!CO41+'[1]4 квартал'!CO41</f>
        <v>0</v>
      </c>
      <c r="CQ41" s="34">
        <f>'[1]9 месяцев'!CP41+'[1]4 квартал'!CP41</f>
        <v>0</v>
      </c>
      <c r="CR41" s="34">
        <f>'[1]9 месяцев'!CQ41+'[1]4 квартал'!CQ41</f>
        <v>0</v>
      </c>
      <c r="CS41" s="34">
        <f>'[1]9 месяцев'!CR41+'[1]4 квартал'!CR41</f>
        <v>0</v>
      </c>
      <c r="CT41" s="34">
        <f>'[1]9 месяцев'!CS41+'[1]4 квартал'!CS41</f>
        <v>0</v>
      </c>
      <c r="CU41" s="34">
        <f>'[1]9 месяцев'!CT41+'[1]4 квартал'!CT41</f>
        <v>0</v>
      </c>
      <c r="CV41" s="34">
        <f>'[1]9 месяцев'!CU41+'[1]4 квартал'!CU41</f>
        <v>0</v>
      </c>
      <c r="CW41" s="34">
        <f>'[1]9 месяцев'!CV41+'[1]4 квартал'!CV41</f>
        <v>0</v>
      </c>
      <c r="CX41" s="34">
        <f>'[1]9 месяцев'!CW41+'[1]4 квартал'!CW41</f>
        <v>0</v>
      </c>
      <c r="CY41" s="34">
        <f>'[1]9 месяцев'!CX41+'[1]4 квартал'!CX41</f>
        <v>0</v>
      </c>
      <c r="CZ41" s="34">
        <f>'[1]9 месяцев'!CY41+'[1]4 квартал'!CY41</f>
        <v>0</v>
      </c>
      <c r="DA41" s="34">
        <f>'[1]9 месяцев'!CZ41+'[1]4 квартал'!CZ41</f>
        <v>0</v>
      </c>
      <c r="DB41" s="34">
        <f>'[1]9 месяцев'!DA41+'[1]4 квартал'!DA41</f>
        <v>0</v>
      </c>
      <c r="DC41" s="34">
        <f>'[1]9 месяцев'!DB41+'[1]4 квартал'!DB41</f>
        <v>0</v>
      </c>
      <c r="DD41" s="34">
        <f>'[1]9 месяцев'!DC41+'[1]4 квартал'!DC41</f>
        <v>0</v>
      </c>
      <c r="DE41" s="34">
        <f>'[1]9 месяцев'!DD41+'[1]4 квартал'!DD41</f>
        <v>0</v>
      </c>
      <c r="DF41" s="34">
        <f>'[1]9 месяцев'!DE41+'[1]4 квартал'!DE41</f>
        <v>0</v>
      </c>
      <c r="DG41" s="34">
        <f>'[1]9 месяцев'!DF41+'[1]4 квартал'!DF41</f>
        <v>0</v>
      </c>
      <c r="DH41" s="34">
        <f>'[1]9 месяцев'!DG41+'[1]4 квартал'!DG41</f>
        <v>0</v>
      </c>
      <c r="DI41" s="34">
        <f>'[1]9 месяцев'!DH41+'[1]4 квартал'!DH41</f>
        <v>0</v>
      </c>
      <c r="DJ41" s="34">
        <f>'[1]9 месяцев'!DI41+'[1]4 квартал'!DI41</f>
        <v>0</v>
      </c>
      <c r="DK41" s="34">
        <f>'[1]9 месяцев'!DJ41+'[1]4 квартал'!DJ41</f>
        <v>0</v>
      </c>
      <c r="DL41" s="34">
        <f>'[1]9 месяцев'!DK41+'[1]4 квартал'!DK41</f>
        <v>0</v>
      </c>
      <c r="DM41" s="34">
        <f>'[1]9 месяцев'!DL41+'[1]4 квартал'!DL41</f>
        <v>0</v>
      </c>
      <c r="DN41" s="34">
        <f>'[1]9 месяцев'!DM41+'[1]4 квартал'!DM41</f>
        <v>0</v>
      </c>
      <c r="DO41" s="34">
        <f>'[1]9 месяцев'!DN41+'[1]4 квартал'!DN41</f>
        <v>0</v>
      </c>
      <c r="DP41" s="34">
        <f>'[1]9 месяцев'!DO41+'[1]4 квартал'!DO41</f>
        <v>0</v>
      </c>
      <c r="DQ41" s="34">
        <f>'[1]9 месяцев'!DP41+'[1]4 квартал'!DP41</f>
        <v>0</v>
      </c>
      <c r="DR41" s="34">
        <f>'[1]9 месяцев'!DQ41+'[1]4 квартал'!DQ41</f>
        <v>0</v>
      </c>
      <c r="DS41" s="34">
        <f>'[1]9 месяцев'!DR41+'[1]4 квартал'!DR41</f>
        <v>0</v>
      </c>
      <c r="DT41" s="34">
        <f>'[1]9 месяцев'!DS41+'[1]4 квартал'!DS41</f>
        <v>0</v>
      </c>
      <c r="DU41" s="34">
        <f>'[1]9 месяцев'!DT41+'[1]4 квартал'!DT41</f>
        <v>0</v>
      </c>
      <c r="DV41" s="34">
        <f>'[1]9 месяцев'!DU41+'[1]4 квартал'!DU41</f>
        <v>0</v>
      </c>
      <c r="DW41" s="34">
        <f>'[1]9 месяцев'!DV41+'[1]4 квартал'!DV41</f>
        <v>0</v>
      </c>
      <c r="DX41" s="34">
        <f>'[1]9 месяцев'!DW41+'[1]4 квартал'!DW41</f>
        <v>0</v>
      </c>
      <c r="DY41" s="34">
        <f>'[1]9 месяцев'!DX41+'[1]4 квартал'!DX41</f>
        <v>0</v>
      </c>
      <c r="DZ41" s="34">
        <f>'[1]9 месяцев'!DY41+'[1]4 квартал'!DY41</f>
        <v>0</v>
      </c>
      <c r="EA41" s="34">
        <f>'[1]9 месяцев'!DZ41+'[1]4 квартал'!DZ41</f>
        <v>0</v>
      </c>
      <c r="EB41" s="34">
        <f>'[1]9 месяцев'!EA41+'[1]4 квартал'!EA41</f>
        <v>0</v>
      </c>
      <c r="EC41" s="34">
        <f>'[1]9 месяцев'!EB41+'[1]4 квартал'!EB41</f>
        <v>0</v>
      </c>
      <c r="ED41" s="34">
        <f>'[1]9 месяцев'!EC41+'[1]4 квартал'!EC41</f>
        <v>0</v>
      </c>
      <c r="EE41" s="34"/>
      <c r="EF41" s="34">
        <f>'[1]9 месяцев'!EE41+'[1]4 квартал'!EE41</f>
        <v>0</v>
      </c>
      <c r="EG41" s="34"/>
      <c r="EH41" s="33">
        <f>I41-O41-U41-AA41-AG41-AM41-AS41-AY41-BE41-BK41-BQ41-BW41-CD41-CK41-CQ41-CW41-DC41-DI41-DO41-DU41-EA41-EE41</f>
        <v>-36.0587751999999</v>
      </c>
      <c r="EI41" s="32"/>
      <c r="EJ41" s="32" t="s">
        <v>1</v>
      </c>
      <c r="EK41" s="32"/>
      <c r="EL41" s="32"/>
      <c r="EM41" s="32"/>
      <c r="EN41" s="32"/>
    </row>
    <row r="42" spans="1:144" s="7" customFormat="1" ht="15.75">
      <c r="A42" s="43">
        <v>31</v>
      </c>
      <c r="B42" s="46" t="s">
        <v>40</v>
      </c>
      <c r="C42" s="46">
        <v>41</v>
      </c>
      <c r="D42" s="45">
        <v>4956.7</v>
      </c>
      <c r="E42" s="34">
        <v>359.90499999999997</v>
      </c>
      <c r="F42" s="35">
        <f>[2]год!$K$42</f>
        <v>153.64317999999992</v>
      </c>
      <c r="G42" s="35">
        <v>4.4261799999999996</v>
      </c>
      <c r="H42" s="36">
        <f>D42*6.73*12/1000</f>
        <v>400.30309199999999</v>
      </c>
      <c r="I42" s="36">
        <f>F42+G42+H42</f>
        <v>558.37245199999984</v>
      </c>
      <c r="J42" s="36" t="e">
        <f>AA42+AG42+AM42+AS42+AY42+BE42+BK42+BQ42+BW42+CC42+CI42+CP42+CW42+DC42+DI42+DO42+DU42+EA42+EG42+#REF!+#REF!</f>
        <v>#REF!</v>
      </c>
      <c r="K42" s="35">
        <f>R42+X42+AD42+AJ42+AP42+AV42+BB42+BH42+BN42+BT42+BZ42+CH42+CN42+CT42+CZ42+DF42+DL42+DR42+DX42+ED42+EF42</f>
        <v>0</v>
      </c>
      <c r="L42" s="35">
        <f>I42-K42</f>
        <v>558.37245199999984</v>
      </c>
      <c r="M42" s="34" t="s">
        <v>16</v>
      </c>
      <c r="N42" s="34">
        <v>1</v>
      </c>
      <c r="O42" s="34">
        <v>230</v>
      </c>
      <c r="P42" s="34">
        <f>'[1]9 месяцев'!O42+'[1]4 квартал'!O42</f>
        <v>0</v>
      </c>
      <c r="Q42" s="34">
        <f>'[1]9 месяцев'!P42+'[1]4 квартал'!P42</f>
        <v>0</v>
      </c>
      <c r="R42" s="34">
        <f>'[1]9 месяцев'!Q42+'[1]4 квартал'!Q42</f>
        <v>0</v>
      </c>
      <c r="S42" s="34">
        <f>'[1]9 месяцев'!R42+'[1]4 квартал'!R42</f>
        <v>0</v>
      </c>
      <c r="T42" s="34">
        <f>'[1]9 месяцев'!S42+'[1]4 квартал'!S42</f>
        <v>0</v>
      </c>
      <c r="U42" s="34">
        <f>'[1]9 месяцев'!T42+'[1]4 квартал'!T42</f>
        <v>0</v>
      </c>
      <c r="V42" s="34">
        <f>'[1]9 месяцев'!U42+'[1]4 квартал'!U42</f>
        <v>0</v>
      </c>
      <c r="W42" s="34">
        <f>'[1]9 месяцев'!V42+'[1]4 квартал'!V42</f>
        <v>0</v>
      </c>
      <c r="X42" s="34">
        <f>'[1]9 месяцев'!W42+'[1]4 квартал'!W42</f>
        <v>0</v>
      </c>
      <c r="Y42" s="34" t="s">
        <v>16</v>
      </c>
      <c r="Z42" s="34">
        <v>230</v>
      </c>
      <c r="AA42" s="34">
        <v>103.61</v>
      </c>
      <c r="AB42" s="34">
        <f>'[1]9 месяцев'!AA42+'[1]4 квартал'!AA42</f>
        <v>0</v>
      </c>
      <c r="AC42" s="34">
        <f>'[1]9 месяцев'!AB42+'[1]4 квартал'!AB42</f>
        <v>0</v>
      </c>
      <c r="AD42" s="34">
        <f>'[1]9 месяцев'!AC42+'[1]4 квартал'!AC42</f>
        <v>0</v>
      </c>
      <c r="AE42" s="34">
        <f>'[1]9 месяцев'!AD42+'[1]4 квартал'!AD42</f>
        <v>0</v>
      </c>
      <c r="AF42" s="34">
        <f>'[1]9 месяцев'!AE42+'[1]4 квартал'!AE42</f>
        <v>0</v>
      </c>
      <c r="AG42" s="34">
        <f>'[1]9 месяцев'!AF42+'[1]4 квартал'!AF42</f>
        <v>0</v>
      </c>
      <c r="AH42" s="34">
        <f>'[1]9 месяцев'!AG42+'[1]4 квартал'!AG42</f>
        <v>0</v>
      </c>
      <c r="AI42" s="34">
        <f>'[1]9 месяцев'!AH42+'[1]4 квартал'!AH42</f>
        <v>0</v>
      </c>
      <c r="AJ42" s="34">
        <f>'[1]9 месяцев'!AI42+'[1]4 квартал'!AI42</f>
        <v>0</v>
      </c>
      <c r="AK42" s="34">
        <f>'[1]9 месяцев'!AJ42+'[1]4 квартал'!AJ42</f>
        <v>0</v>
      </c>
      <c r="AL42" s="34">
        <f>'[1]9 месяцев'!AK42+'[1]4 квартал'!AK42</f>
        <v>0</v>
      </c>
      <c r="AM42" s="34">
        <f>'[1]9 месяцев'!AL42+'[1]4 квартал'!AL42</f>
        <v>0</v>
      </c>
      <c r="AN42" s="34">
        <f>'[1]9 месяцев'!AM42+'[1]4 квартал'!AM42</f>
        <v>0</v>
      </c>
      <c r="AO42" s="34">
        <f>'[1]9 месяцев'!AN42+'[1]4 квартал'!AN42</f>
        <v>0</v>
      </c>
      <c r="AP42" s="34">
        <f>'[1]9 месяцев'!AO42+'[1]4 квартал'!AO42</f>
        <v>0</v>
      </c>
      <c r="AQ42" s="34">
        <f>'[1]9 месяцев'!AP42+'[1]4 квартал'!AP42</f>
        <v>0</v>
      </c>
      <c r="AR42" s="34">
        <f>'[1]9 месяцев'!AQ42+'[1]4 квартал'!AQ42</f>
        <v>0</v>
      </c>
      <c r="AS42" s="34">
        <f>'[1]9 месяцев'!AR42+'[1]4 квартал'!AR42</f>
        <v>0</v>
      </c>
      <c r="AT42" s="34">
        <f>'[1]9 месяцев'!AS42+'[1]4 квартал'!AS42</f>
        <v>0</v>
      </c>
      <c r="AU42" s="34">
        <f>'[1]9 месяцев'!AT42+'[1]4 квартал'!AT42</f>
        <v>0</v>
      </c>
      <c r="AV42" s="34">
        <f>'[1]9 месяцев'!AU42+'[1]4 квартал'!AU42</f>
        <v>0</v>
      </c>
      <c r="AW42" s="34" t="s">
        <v>16</v>
      </c>
      <c r="AX42" s="34">
        <v>126</v>
      </c>
      <c r="AY42" s="34">
        <v>120</v>
      </c>
      <c r="AZ42" s="34" t="s">
        <v>4</v>
      </c>
      <c r="BA42" s="34">
        <f>'[1]9 месяцев'!AZ42+'[1]4 квартал'!AZ42</f>
        <v>0</v>
      </c>
      <c r="BB42" s="34">
        <f>'[1]9 месяцев'!BA42+'[1]4 квартал'!BA42</f>
        <v>0</v>
      </c>
      <c r="BC42" s="34">
        <f>'[1]9 месяцев'!BB42+'[1]4 квартал'!BB42</f>
        <v>0</v>
      </c>
      <c r="BD42" s="34">
        <f>'[1]9 месяцев'!BC42+'[1]4 квартал'!BC42</f>
        <v>0</v>
      </c>
      <c r="BE42" s="34">
        <f>'[1]9 месяцев'!BD42+'[1]4 квартал'!BD42</f>
        <v>0</v>
      </c>
      <c r="BF42" s="34">
        <f>'[1]9 месяцев'!BE42+'[1]4 квартал'!BE42</f>
        <v>0</v>
      </c>
      <c r="BG42" s="34">
        <f>'[1]9 месяцев'!BF42+'[1]4 квартал'!BF42</f>
        <v>0</v>
      </c>
      <c r="BH42" s="34">
        <f>'[1]9 месяцев'!BG42+'[1]4 квартал'!BG42</f>
        <v>0</v>
      </c>
      <c r="BI42" s="34">
        <f>'[1]9 месяцев'!BH42+'[1]4 квартал'!BH42</f>
        <v>0</v>
      </c>
      <c r="BJ42" s="34">
        <f>'[1]9 месяцев'!BI42+'[1]4 квартал'!BI42</f>
        <v>0</v>
      </c>
      <c r="BK42" s="34">
        <f>'[1]9 месяцев'!BJ42+'[1]4 квартал'!BJ42</f>
        <v>0</v>
      </c>
      <c r="BL42" s="34">
        <f>'[1]9 месяцев'!BK42+'[1]4 квартал'!BK42</f>
        <v>0</v>
      </c>
      <c r="BM42" s="34">
        <f>'[1]9 месяцев'!BL42+'[1]4 квартал'!BL42</f>
        <v>0</v>
      </c>
      <c r="BN42" s="34">
        <f>'[1]9 месяцев'!BM42+'[1]4 квартал'!BM42</f>
        <v>0</v>
      </c>
      <c r="BO42" s="34">
        <f>'[1]9 месяцев'!BN42+'[1]4 квартал'!BN42</f>
        <v>0</v>
      </c>
      <c r="BP42" s="34">
        <f>'[1]9 месяцев'!BO42+'[1]4 квартал'!BO42</f>
        <v>0</v>
      </c>
      <c r="BQ42" s="34">
        <f>'[1]9 месяцев'!BP42+'[1]4 квартал'!BP42</f>
        <v>0</v>
      </c>
      <c r="BR42" s="34">
        <f>'[1]9 месяцев'!BQ42+'[1]4 квартал'!BQ42</f>
        <v>0</v>
      </c>
      <c r="BS42" s="34">
        <f>'[1]9 месяцев'!BR42+'[1]4 квартал'!BR42</f>
        <v>0</v>
      </c>
      <c r="BT42" s="34">
        <f>'[1]9 месяцев'!BS42+'[1]4 квартал'!BS42</f>
        <v>0</v>
      </c>
      <c r="BU42" s="34">
        <f>'[1]9 месяцев'!BT42+'[1]4 квартал'!BT42</f>
        <v>0</v>
      </c>
      <c r="BV42" s="34">
        <f>'[1]9 месяцев'!BU42+'[1]4 квартал'!BU42</f>
        <v>0</v>
      </c>
      <c r="BW42" s="34">
        <f>'[1]9 месяцев'!BV42+'[1]4 квартал'!BV42</f>
        <v>0</v>
      </c>
      <c r="BX42" s="34">
        <f>'[1]9 месяцев'!BW42+'[1]4 квартал'!BW42</f>
        <v>0</v>
      </c>
      <c r="BY42" s="34">
        <f>'[1]9 месяцев'!BX42+'[1]4 квартал'!BX42</f>
        <v>0</v>
      </c>
      <c r="BZ42" s="34">
        <f>'[1]9 месяцев'!BY42+'[1]4 квартал'!BY42</f>
        <v>0</v>
      </c>
      <c r="CA42" s="34" t="s">
        <v>16</v>
      </c>
      <c r="CB42" s="34"/>
      <c r="CC42" s="34">
        <v>200</v>
      </c>
      <c r="CD42" s="34">
        <v>104.76</v>
      </c>
      <c r="CE42" s="34">
        <f>'[1]9 месяцев'!CD42+'[1]4 квартал'!CD42</f>
        <v>0</v>
      </c>
      <c r="CF42" s="34">
        <f>'[1]9 месяцев'!CE42+'[1]4 квартал'!CE42</f>
        <v>0</v>
      </c>
      <c r="CG42" s="34">
        <f>'[1]9 месяцев'!CF42+'[1]4 квартал'!CF42</f>
        <v>0</v>
      </c>
      <c r="CH42" s="34">
        <f>'[1]9 месяцев'!CG42+'[1]4 квартал'!CG42</f>
        <v>0</v>
      </c>
      <c r="CI42" s="34">
        <f>'[1]9 месяцев'!CH42+'[1]4 квартал'!CH42</f>
        <v>0</v>
      </c>
      <c r="CJ42" s="34">
        <f>'[1]9 месяцев'!CI42+'[1]4 квартал'!CI42</f>
        <v>0</v>
      </c>
      <c r="CK42" s="34">
        <f>'[1]9 месяцев'!CJ42+'[1]4 квартал'!CJ42</f>
        <v>0</v>
      </c>
      <c r="CL42" s="34">
        <f>'[1]9 месяцев'!CK42+'[1]4 квартал'!CK42</f>
        <v>0</v>
      </c>
      <c r="CM42" s="34">
        <f>'[1]9 месяцев'!CL42+'[1]4 квартал'!CL42</f>
        <v>0</v>
      </c>
      <c r="CN42" s="34">
        <f>'[1]9 месяцев'!CM42+'[1]4 квартал'!CM42</f>
        <v>0</v>
      </c>
      <c r="CO42" s="34">
        <f>'[1]9 месяцев'!CN42+'[1]4 квартал'!CN42</f>
        <v>0</v>
      </c>
      <c r="CP42" s="34">
        <f>'[1]9 месяцев'!CO42+'[1]4 квартал'!CO42</f>
        <v>0</v>
      </c>
      <c r="CQ42" s="34">
        <f>'[1]9 месяцев'!CP42+'[1]4 квартал'!CP42</f>
        <v>0</v>
      </c>
      <c r="CR42" s="34">
        <f>'[1]9 месяцев'!CQ42+'[1]4 квартал'!CQ42</f>
        <v>0</v>
      </c>
      <c r="CS42" s="34">
        <f>'[1]9 месяцев'!CR42+'[1]4 квартал'!CR42</f>
        <v>0</v>
      </c>
      <c r="CT42" s="34">
        <f>'[1]9 месяцев'!CS42+'[1]4 квартал'!CS42</f>
        <v>0</v>
      </c>
      <c r="CU42" s="34">
        <f>'[1]9 месяцев'!CT42+'[1]4 квартал'!CT42</f>
        <v>0</v>
      </c>
      <c r="CV42" s="34">
        <f>'[1]9 месяцев'!CU42+'[1]4 квартал'!CU42</f>
        <v>0</v>
      </c>
      <c r="CW42" s="34">
        <f>'[1]9 месяцев'!CV42+'[1]4 квартал'!CV42</f>
        <v>0</v>
      </c>
      <c r="CX42" s="34">
        <f>'[1]9 месяцев'!CW42+'[1]4 квартал'!CW42</f>
        <v>0</v>
      </c>
      <c r="CY42" s="34">
        <f>'[1]9 месяцев'!CX42+'[1]4 квартал'!CX42</f>
        <v>0</v>
      </c>
      <c r="CZ42" s="34">
        <f>'[1]9 месяцев'!CY42+'[1]4 квартал'!CY42</f>
        <v>0</v>
      </c>
      <c r="DA42" s="34">
        <f>'[1]9 месяцев'!CZ42+'[1]4 квартал'!CZ42</f>
        <v>0</v>
      </c>
      <c r="DB42" s="34">
        <f>'[1]9 месяцев'!DA42+'[1]4 квартал'!DA42</f>
        <v>0</v>
      </c>
      <c r="DC42" s="34">
        <f>'[1]9 месяцев'!DB42+'[1]4 квартал'!DB42</f>
        <v>0</v>
      </c>
      <c r="DD42" s="34">
        <f>'[1]9 месяцев'!DC42+'[1]4 квартал'!DC42</f>
        <v>0</v>
      </c>
      <c r="DE42" s="34">
        <f>'[1]9 месяцев'!DD42+'[1]4 квартал'!DD42</f>
        <v>0</v>
      </c>
      <c r="DF42" s="34">
        <f>'[1]9 месяцев'!DE42+'[1]4 квартал'!DE42</f>
        <v>0</v>
      </c>
      <c r="DG42" s="34">
        <f>'[1]9 месяцев'!DF42+'[1]4 квартал'!DF42</f>
        <v>0</v>
      </c>
      <c r="DH42" s="34">
        <f>'[1]9 месяцев'!DG42+'[1]4 квартал'!DG42</f>
        <v>0</v>
      </c>
      <c r="DI42" s="34">
        <f>'[1]9 месяцев'!DH42+'[1]4 квартал'!DH42</f>
        <v>0</v>
      </c>
      <c r="DJ42" s="34">
        <f>'[1]9 месяцев'!DI42+'[1]4 квартал'!DI42</f>
        <v>0</v>
      </c>
      <c r="DK42" s="34">
        <f>'[1]9 месяцев'!DJ42+'[1]4 квартал'!DJ42</f>
        <v>0</v>
      </c>
      <c r="DL42" s="34">
        <f>'[1]9 месяцев'!DK42+'[1]4 квартал'!DK42</f>
        <v>0</v>
      </c>
      <c r="DM42" s="34">
        <f>'[1]9 месяцев'!DL42+'[1]4 квартал'!DL42</f>
        <v>0</v>
      </c>
      <c r="DN42" s="34">
        <f>'[1]9 месяцев'!DM42+'[1]4 квартал'!DM42</f>
        <v>0</v>
      </c>
      <c r="DO42" s="34">
        <f>'[1]9 месяцев'!DN42+'[1]4 квартал'!DN42</f>
        <v>0</v>
      </c>
      <c r="DP42" s="34">
        <f>'[1]9 месяцев'!DO42+'[1]4 квартал'!DO42</f>
        <v>0</v>
      </c>
      <c r="DQ42" s="34">
        <f>'[1]9 месяцев'!DP42+'[1]4 квартал'!DP42</f>
        <v>0</v>
      </c>
      <c r="DR42" s="34">
        <f>'[1]9 месяцев'!DQ42+'[1]4 квартал'!DQ42</f>
        <v>0</v>
      </c>
      <c r="DS42" s="34">
        <f>'[1]9 месяцев'!DR42+'[1]4 квартал'!DR42</f>
        <v>0</v>
      </c>
      <c r="DT42" s="34">
        <f>'[1]9 месяцев'!DS42+'[1]4 квартал'!DS42</f>
        <v>0</v>
      </c>
      <c r="DU42" s="34">
        <f>'[1]9 месяцев'!DT42+'[1]4 квартал'!DT42</f>
        <v>0</v>
      </c>
      <c r="DV42" s="34">
        <f>'[1]9 месяцев'!DU42+'[1]4 квартал'!DU42</f>
        <v>0</v>
      </c>
      <c r="DW42" s="34">
        <f>'[1]9 месяцев'!DV42+'[1]4 квартал'!DV42</f>
        <v>0</v>
      </c>
      <c r="DX42" s="34">
        <f>'[1]9 месяцев'!DW42+'[1]4 квартал'!DW42</f>
        <v>0</v>
      </c>
      <c r="DY42" s="34">
        <f>'[1]9 месяцев'!DX42+'[1]4 квартал'!DX42</f>
        <v>0</v>
      </c>
      <c r="DZ42" s="34">
        <f>'[1]9 месяцев'!DY42+'[1]4 квартал'!DY42</f>
        <v>0</v>
      </c>
      <c r="EA42" s="34">
        <f>'[1]9 месяцев'!DZ42+'[1]4 квартал'!DZ42</f>
        <v>0</v>
      </c>
      <c r="EB42" s="34">
        <f>'[1]9 месяцев'!EA42+'[1]4 квартал'!EA42</f>
        <v>0</v>
      </c>
      <c r="EC42" s="34">
        <f>'[1]9 месяцев'!EB42+'[1]4 квартал'!EB42</f>
        <v>0</v>
      </c>
      <c r="ED42" s="34">
        <f>'[1]9 месяцев'!EC42+'[1]4 квартал'!EC42</f>
        <v>0</v>
      </c>
      <c r="EE42" s="34"/>
      <c r="EF42" s="34">
        <f>'[1]9 месяцев'!EE42+'[1]4 квартал'!EE42</f>
        <v>0</v>
      </c>
      <c r="EG42" s="34"/>
      <c r="EH42" s="33">
        <f>I42-O42-U42-AA42-AG42-AM42-AS42-AY42-BE42-BK42-BQ42-BW42-CD42-CK42-CQ42-CW42-DC42-DI42-DO42-DU42-EA42-EE42</f>
        <v>2.4519999998204867E-3</v>
      </c>
      <c r="EI42" s="32"/>
      <c r="EJ42" s="32" t="s">
        <v>1</v>
      </c>
      <c r="EK42" s="32"/>
      <c r="EL42" s="32"/>
      <c r="EM42" s="32"/>
      <c r="EN42" s="32"/>
    </row>
    <row r="43" spans="1:144" s="7" customFormat="1" ht="15.75">
      <c r="A43" s="43">
        <v>32</v>
      </c>
      <c r="B43" s="59" t="s">
        <v>40</v>
      </c>
      <c r="C43" s="59">
        <v>43</v>
      </c>
      <c r="D43" s="48">
        <v>3891.4</v>
      </c>
      <c r="E43" s="47" t="e">
        <f>AD43+AJ43+AP43+AV43+BB43+BH43+BN43+BT43+BZ43+CF43+CL43+CT43+CZ43+DF43+DL43+DR43+DX43+ED43+#REF!+#REF!+#REF!</f>
        <v>#REF!</v>
      </c>
      <c r="F43" s="35">
        <f>[2]год!$K$43</f>
        <v>-66.996990000000011</v>
      </c>
      <c r="G43" s="35">
        <v>3.4748999999999999</v>
      </c>
      <c r="H43" s="36">
        <f>D43*6.73*12/1000</f>
        <v>314.26946400000003</v>
      </c>
      <c r="I43" s="36">
        <f>F43+G43+H43</f>
        <v>250.74737400000001</v>
      </c>
      <c r="J43" s="36" t="e">
        <f>AA43+AG43+AM43+AS43+AY43+BE43+BK43+BQ43+BW43+CC43+CI43+CP43+CW43+DC43+DI43+DO43+DU43+EA43+EG43+#REF!+#REF!</f>
        <v>#REF!</v>
      </c>
      <c r="K43" s="35">
        <f>R43+X43+AD43+AJ43+AP43+AV43+BB43+BH43+BN43+BT43+BZ43+CH43+CN43+CT43+CZ43+DF43+DL43+DR43+DX43+ED43+EF43</f>
        <v>0</v>
      </c>
      <c r="L43" s="35">
        <f>I43-K43</f>
        <v>250.74737400000001</v>
      </c>
      <c r="M43" s="34">
        <f>'[1]9 месяцев'!L43+'[1]4 квартал'!L43</f>
        <v>0</v>
      </c>
      <c r="N43" s="34">
        <f>'[1]9 месяцев'!M43+'[1]4 квартал'!M43</f>
        <v>0</v>
      </c>
      <c r="O43" s="34">
        <f>'[1]9 месяцев'!N43+'[1]4 квартал'!N43</f>
        <v>0</v>
      </c>
      <c r="P43" s="34">
        <f>'[1]9 месяцев'!O43+'[1]4 квартал'!O43</f>
        <v>0</v>
      </c>
      <c r="Q43" s="34">
        <f>'[1]9 месяцев'!P43+'[1]4 квартал'!P43</f>
        <v>0</v>
      </c>
      <c r="R43" s="34">
        <f>'[1]9 месяцев'!Q43+'[1]4 квартал'!Q43</f>
        <v>0</v>
      </c>
      <c r="S43" s="34">
        <f>'[1]9 месяцев'!R43+'[1]4 квартал'!R43</f>
        <v>0</v>
      </c>
      <c r="T43" s="34">
        <f>'[1]9 месяцев'!S43+'[1]4 квартал'!S43</f>
        <v>0</v>
      </c>
      <c r="U43" s="34">
        <f>'[1]9 месяцев'!T43+'[1]4 квартал'!T43</f>
        <v>0</v>
      </c>
      <c r="V43" s="34">
        <f>'[1]9 месяцев'!U43+'[1]4 квартал'!U43</f>
        <v>0</v>
      </c>
      <c r="W43" s="34">
        <f>'[1]9 месяцев'!V43+'[1]4 квартал'!V43</f>
        <v>0</v>
      </c>
      <c r="X43" s="34">
        <f>'[1]9 месяцев'!W43+'[1]4 квартал'!W43</f>
        <v>0</v>
      </c>
      <c r="Y43" s="34">
        <f>'[1]9 месяцев'!X43+'[1]4 квартал'!X43</f>
        <v>0</v>
      </c>
      <c r="Z43" s="34">
        <f>'[1]9 месяцев'!Y43+'[1]4 квартал'!Y43</f>
        <v>0</v>
      </c>
      <c r="AA43" s="34">
        <f>'[1]9 месяцев'!Z43+'[1]4 квартал'!Z43</f>
        <v>0</v>
      </c>
      <c r="AB43" s="34">
        <f>'[1]9 месяцев'!AA43+'[1]4 квартал'!AA43</f>
        <v>0</v>
      </c>
      <c r="AC43" s="34">
        <f>'[1]9 месяцев'!AB43+'[1]4 квартал'!AB43</f>
        <v>0</v>
      </c>
      <c r="AD43" s="34">
        <f>'[1]9 месяцев'!AC43+'[1]4 квартал'!AC43</f>
        <v>0</v>
      </c>
      <c r="AE43" s="34">
        <f>'[1]9 месяцев'!AD43+'[1]4 квартал'!AD43</f>
        <v>0</v>
      </c>
      <c r="AF43" s="34">
        <f>'[1]9 месяцев'!AE43+'[1]4 квартал'!AE43</f>
        <v>0</v>
      </c>
      <c r="AG43" s="34">
        <f>'[1]9 месяцев'!AF43+'[1]4 квартал'!AF43</f>
        <v>0</v>
      </c>
      <c r="AH43" s="34">
        <f>'[1]9 месяцев'!AG43+'[1]4 квартал'!AG43</f>
        <v>0</v>
      </c>
      <c r="AI43" s="34">
        <f>'[1]9 месяцев'!AH43+'[1]4 квартал'!AH43</f>
        <v>0</v>
      </c>
      <c r="AJ43" s="34">
        <f>'[1]9 месяцев'!AI43+'[1]4 квартал'!AI43</f>
        <v>0</v>
      </c>
      <c r="AK43" s="34" t="s">
        <v>11</v>
      </c>
      <c r="AL43" s="34">
        <v>63</v>
      </c>
      <c r="AM43" s="34">
        <v>92</v>
      </c>
      <c r="AN43" s="34">
        <f>'[1]9 месяцев'!AM43+'[1]4 квартал'!AM43</f>
        <v>0</v>
      </c>
      <c r="AO43" s="34">
        <f>'[1]9 месяцев'!AN43+'[1]4 квартал'!AN43</f>
        <v>0</v>
      </c>
      <c r="AP43" s="34">
        <f>'[1]9 месяцев'!AO43+'[1]4 квартал'!AO43</f>
        <v>0</v>
      </c>
      <c r="AQ43" s="34" t="s">
        <v>11</v>
      </c>
      <c r="AR43" s="34">
        <v>64</v>
      </c>
      <c r="AS43" s="34">
        <v>96.77</v>
      </c>
      <c r="AT43" s="34">
        <f>'[1]9 месяцев'!AS43+'[1]4 квартал'!AS43</f>
        <v>0</v>
      </c>
      <c r="AU43" s="34">
        <f>'[1]9 месяцев'!AT43+'[1]4 квартал'!AT43</f>
        <v>0</v>
      </c>
      <c r="AV43" s="34">
        <f>'[1]9 месяцев'!AU43+'[1]4 квартал'!AU43</f>
        <v>0</v>
      </c>
      <c r="AW43" s="34" t="s">
        <v>4</v>
      </c>
      <c r="AX43" s="34">
        <v>11</v>
      </c>
      <c r="AY43" s="34">
        <v>18.14</v>
      </c>
      <c r="AZ43" s="34" t="s">
        <v>4</v>
      </c>
      <c r="BA43" s="34">
        <f>'[1]9 месяцев'!AZ43+'[1]4 квартал'!AZ43</f>
        <v>0</v>
      </c>
      <c r="BB43" s="34">
        <f>'[1]9 месяцев'!BA43+'[1]4 квартал'!BA43</f>
        <v>0</v>
      </c>
      <c r="BC43" s="34" t="s">
        <v>4</v>
      </c>
      <c r="BD43" s="34">
        <v>41.6</v>
      </c>
      <c r="BE43" s="34">
        <v>43.84</v>
      </c>
      <c r="BF43" s="34" t="s">
        <v>4</v>
      </c>
      <c r="BG43" s="34">
        <f>'[1]9 месяцев'!BF43+'[1]4 квартал'!BF43</f>
        <v>0</v>
      </c>
      <c r="BH43" s="34">
        <f>'[1]9 месяцев'!BG43+'[1]4 квартал'!BG43</f>
        <v>0</v>
      </c>
      <c r="BI43" s="34">
        <f>'[1]9 месяцев'!BH43+'[1]4 квартал'!BH43</f>
        <v>0</v>
      </c>
      <c r="BJ43" s="34">
        <f>'[1]9 месяцев'!BI43+'[1]4 квартал'!BI43</f>
        <v>0</v>
      </c>
      <c r="BK43" s="34">
        <f>'[1]9 месяцев'!BJ43+'[1]4 квартал'!BJ43</f>
        <v>0</v>
      </c>
      <c r="BL43" s="34">
        <f>'[1]9 месяцев'!BK43+'[1]4 квартал'!BK43</f>
        <v>0</v>
      </c>
      <c r="BM43" s="34">
        <f>'[1]9 месяцев'!BL43+'[1]4 квартал'!BL43</f>
        <v>0</v>
      </c>
      <c r="BN43" s="34">
        <f>'[1]9 месяцев'!BM43+'[1]4 квартал'!BM43</f>
        <v>0</v>
      </c>
      <c r="BO43" s="34">
        <f>'[1]9 месяцев'!BN43+'[1]4 квартал'!BN43</f>
        <v>0</v>
      </c>
      <c r="BP43" s="34">
        <f>'[1]9 месяцев'!BO43+'[1]4 квартал'!BO43</f>
        <v>0</v>
      </c>
      <c r="BQ43" s="34">
        <f>'[1]9 месяцев'!BP43+'[1]4 квартал'!BP43</f>
        <v>0</v>
      </c>
      <c r="BR43" s="34">
        <f>'[1]9 месяцев'!BQ43+'[1]4 квартал'!BQ43</f>
        <v>0</v>
      </c>
      <c r="BS43" s="34">
        <f>'[1]9 месяцев'!BR43+'[1]4 квартал'!BR43</f>
        <v>0</v>
      </c>
      <c r="BT43" s="34">
        <f>'[1]9 месяцев'!BS43+'[1]4 квартал'!BS43</f>
        <v>0</v>
      </c>
      <c r="BU43" s="34">
        <f>'[1]9 месяцев'!BT43+'[1]4 квартал'!BT43</f>
        <v>0</v>
      </c>
      <c r="BV43" s="34">
        <f>'[1]9 месяцев'!BU43+'[1]4 квартал'!BU43</f>
        <v>0</v>
      </c>
      <c r="BW43" s="34">
        <f>'[1]9 месяцев'!BV43+'[1]4 квартал'!BV43</f>
        <v>0</v>
      </c>
      <c r="BX43" s="34">
        <f>'[1]9 месяцев'!BW43+'[1]4 квартал'!BW43</f>
        <v>0</v>
      </c>
      <c r="BY43" s="34">
        <f>'[1]9 месяцев'!BX43+'[1]4 квартал'!BX43</f>
        <v>0</v>
      </c>
      <c r="BZ43" s="34">
        <f>'[1]9 месяцев'!BY43+'[1]4 квартал'!BY43</f>
        <v>0</v>
      </c>
      <c r="CA43" s="34">
        <f>'[1]9 месяцев'!BZ43+'[1]4 квартал'!BZ43</f>
        <v>0</v>
      </c>
      <c r="CB43" s="34">
        <f>'[1]9 месяцев'!CA43+'[1]4 квартал'!CA43</f>
        <v>0</v>
      </c>
      <c r="CC43" s="34">
        <f>'[1]9 месяцев'!CB43+'[1]4 квартал'!CB43</f>
        <v>0</v>
      </c>
      <c r="CD43" s="34">
        <f>'[1]9 месяцев'!CC43+'[1]4 квартал'!CC43</f>
        <v>0</v>
      </c>
      <c r="CE43" s="34">
        <f>'[1]9 месяцев'!CD43+'[1]4 квартал'!CD43</f>
        <v>0</v>
      </c>
      <c r="CF43" s="34">
        <f>'[1]9 месяцев'!CE43+'[1]4 квартал'!CE43</f>
        <v>0</v>
      </c>
      <c r="CG43" s="34">
        <f>'[1]9 месяцев'!CF43+'[1]4 квартал'!CF43</f>
        <v>0</v>
      </c>
      <c r="CH43" s="34">
        <f>'[1]9 месяцев'!CG43+'[1]4 квартал'!CG43</f>
        <v>0</v>
      </c>
      <c r="CI43" s="34">
        <f>'[1]9 месяцев'!CH43+'[1]4 квартал'!CH43</f>
        <v>0</v>
      </c>
      <c r="CJ43" s="34">
        <f>'[1]9 месяцев'!CI43+'[1]4 квартал'!CI43</f>
        <v>0</v>
      </c>
      <c r="CK43" s="34">
        <f>'[1]9 месяцев'!CJ43+'[1]4 квартал'!CJ43</f>
        <v>0</v>
      </c>
      <c r="CL43" s="34">
        <f>'[1]9 месяцев'!CK43+'[1]4 квартал'!CK43</f>
        <v>0</v>
      </c>
      <c r="CM43" s="34">
        <f>'[1]9 месяцев'!CL43+'[1]4 квартал'!CL43</f>
        <v>0</v>
      </c>
      <c r="CN43" s="34">
        <f>'[1]9 месяцев'!CM43+'[1]4 квартал'!CM43</f>
        <v>0</v>
      </c>
      <c r="CO43" s="34">
        <f>'[1]9 месяцев'!CN43+'[1]4 квартал'!CN43</f>
        <v>0</v>
      </c>
      <c r="CP43" s="34">
        <f>'[1]9 месяцев'!CO43+'[1]4 квартал'!CO43</f>
        <v>0</v>
      </c>
      <c r="CQ43" s="34">
        <f>'[1]9 месяцев'!CP43+'[1]4 квартал'!CP43</f>
        <v>0</v>
      </c>
      <c r="CR43" s="34">
        <f>'[1]9 месяцев'!CQ43+'[1]4 квартал'!CQ43</f>
        <v>0</v>
      </c>
      <c r="CS43" s="34">
        <f>'[1]9 месяцев'!CR43+'[1]4 квартал'!CR43</f>
        <v>0</v>
      </c>
      <c r="CT43" s="34">
        <f>'[1]9 месяцев'!CS43+'[1]4 квартал'!CS43</f>
        <v>0</v>
      </c>
      <c r="CU43" s="34">
        <f>'[1]9 месяцев'!CT43+'[1]4 квартал'!CT43</f>
        <v>0</v>
      </c>
      <c r="CV43" s="34">
        <f>'[1]9 месяцев'!CU43+'[1]4 квартал'!CU43</f>
        <v>0</v>
      </c>
      <c r="CW43" s="34">
        <f>'[1]9 месяцев'!CV43+'[1]4 квартал'!CV43</f>
        <v>0</v>
      </c>
      <c r="CX43" s="34">
        <f>'[1]9 месяцев'!CW43+'[1]4 квартал'!CW43</f>
        <v>0</v>
      </c>
      <c r="CY43" s="34">
        <f>'[1]9 месяцев'!CX43+'[1]4 квартал'!CX43</f>
        <v>0</v>
      </c>
      <c r="CZ43" s="34">
        <f>'[1]9 месяцев'!CY43+'[1]4 квартал'!CY43</f>
        <v>0</v>
      </c>
      <c r="DA43" s="34">
        <f>'[1]9 месяцев'!CZ43+'[1]4 квартал'!CZ43</f>
        <v>0</v>
      </c>
      <c r="DB43" s="34">
        <f>'[1]9 месяцев'!DA43+'[1]4 квартал'!DA43</f>
        <v>0</v>
      </c>
      <c r="DC43" s="34">
        <f>'[1]9 месяцев'!DB43+'[1]4 квартал'!DB43</f>
        <v>0</v>
      </c>
      <c r="DD43" s="34">
        <f>'[1]9 месяцев'!DC43+'[1]4 квартал'!DC43</f>
        <v>0</v>
      </c>
      <c r="DE43" s="34">
        <f>'[1]9 месяцев'!DD43+'[1]4 квартал'!DD43</f>
        <v>0</v>
      </c>
      <c r="DF43" s="34">
        <f>'[1]9 месяцев'!DE43+'[1]4 квартал'!DE43</f>
        <v>0</v>
      </c>
      <c r="DG43" s="34">
        <f>'[1]9 месяцев'!DF43+'[1]4 квартал'!DF43</f>
        <v>0</v>
      </c>
      <c r="DH43" s="34">
        <f>'[1]9 месяцев'!DG43+'[1]4 квартал'!DG43</f>
        <v>0</v>
      </c>
      <c r="DI43" s="34">
        <f>'[1]9 месяцев'!DH43+'[1]4 квартал'!DH43</f>
        <v>0</v>
      </c>
      <c r="DJ43" s="34">
        <f>'[1]9 месяцев'!DI43+'[1]4 квартал'!DI43</f>
        <v>0</v>
      </c>
      <c r="DK43" s="34">
        <f>'[1]9 месяцев'!DJ43+'[1]4 квартал'!DJ43</f>
        <v>0</v>
      </c>
      <c r="DL43" s="34">
        <f>'[1]9 месяцев'!DK43+'[1]4 квартал'!DK43</f>
        <v>0</v>
      </c>
      <c r="DM43" s="34">
        <f>'[1]9 месяцев'!DL43+'[1]4 квартал'!DL43</f>
        <v>0</v>
      </c>
      <c r="DN43" s="34">
        <f>'[1]9 месяцев'!DM43+'[1]4 квартал'!DM43</f>
        <v>0</v>
      </c>
      <c r="DO43" s="34">
        <f>'[1]9 месяцев'!DN43+'[1]4 квартал'!DN43</f>
        <v>0</v>
      </c>
      <c r="DP43" s="34">
        <f>'[1]9 месяцев'!DO43+'[1]4 квартал'!DO43</f>
        <v>0</v>
      </c>
      <c r="DQ43" s="34">
        <f>'[1]9 месяцев'!DP43+'[1]4 квартал'!DP43</f>
        <v>0</v>
      </c>
      <c r="DR43" s="34">
        <f>'[1]9 месяцев'!DQ43+'[1]4 квартал'!DQ43</f>
        <v>0</v>
      </c>
      <c r="DS43" s="34">
        <f>'[1]9 месяцев'!DR43+'[1]4 квартал'!DR43</f>
        <v>0</v>
      </c>
      <c r="DT43" s="34">
        <f>'[1]9 месяцев'!DS43+'[1]4 квартал'!DS43</f>
        <v>0</v>
      </c>
      <c r="DU43" s="34">
        <f>'[1]9 месяцев'!DT43+'[1]4 квартал'!DT43</f>
        <v>0</v>
      </c>
      <c r="DV43" s="34">
        <f>'[1]9 месяцев'!DU43+'[1]4 квартал'!DU43</f>
        <v>0</v>
      </c>
      <c r="DW43" s="34">
        <f>'[1]9 месяцев'!DV43+'[1]4 квартал'!DV43</f>
        <v>0</v>
      </c>
      <c r="DX43" s="34">
        <f>'[1]9 месяцев'!DW43+'[1]4 квартал'!DW43</f>
        <v>0</v>
      </c>
      <c r="DY43" s="34">
        <f>'[1]9 месяцев'!DX43+'[1]4 квартал'!DX43</f>
        <v>0</v>
      </c>
      <c r="DZ43" s="34">
        <f>'[1]9 месяцев'!DY43+'[1]4 квартал'!DY43</f>
        <v>0</v>
      </c>
      <c r="EA43" s="34">
        <f>'[1]9 месяцев'!DZ43+'[1]4 квартал'!DZ43</f>
        <v>0</v>
      </c>
      <c r="EB43" s="34">
        <f>'[1]9 месяцев'!EA43+'[1]4 квартал'!EA43</f>
        <v>0</v>
      </c>
      <c r="EC43" s="34">
        <f>'[1]9 месяцев'!EB43+'[1]4 квартал'!EB43</f>
        <v>0</v>
      </c>
      <c r="ED43" s="34">
        <f>'[1]9 месяцев'!EC43+'[1]4 квартал'!EC43</f>
        <v>0</v>
      </c>
      <c r="EE43" s="34"/>
      <c r="EF43" s="34">
        <f>'[1]9 месяцев'!EE43+'[1]4 квартал'!EE43</f>
        <v>0</v>
      </c>
      <c r="EG43" s="34"/>
      <c r="EH43" s="33">
        <f>I43-O43-U43-AA43-AG43-AM43-AS43-AY43-BE43-BK43-BQ43-BW43-CD43-CK43-CQ43-CW43-DC43-DI43-DO43-DU43-EA43-EE43</f>
        <v>-2.6259999999922456E-3</v>
      </c>
      <c r="EI43" s="32"/>
      <c r="EJ43" s="32" t="s">
        <v>1</v>
      </c>
      <c r="EK43" s="32"/>
      <c r="EL43" s="32"/>
      <c r="EM43" s="32"/>
      <c r="EN43" s="32"/>
    </row>
    <row r="44" spans="1:144" s="7" customFormat="1" ht="15.75">
      <c r="A44" s="43">
        <v>33</v>
      </c>
      <c r="B44" s="39" t="s">
        <v>40</v>
      </c>
      <c r="C44" s="39">
        <v>45</v>
      </c>
      <c r="D44" s="41">
        <v>5777.1</v>
      </c>
      <c r="E44" s="37" t="e">
        <f>AD44+AJ44+AP44+AV44+BB44+BH44+BN44+BT44+BZ44+CF44+CL44+CT44+CZ44+DF44+DL44+DR44+DX44+ED44+#REF!+#REF!+#REF!</f>
        <v>#REF!</v>
      </c>
      <c r="F44" s="44">
        <f>[2]год!$K$44</f>
        <v>-605.25458000000003</v>
      </c>
      <c r="G44" s="35">
        <v>5.1587699999999996</v>
      </c>
      <c r="H44" s="36">
        <f>D44*6.73*12/1000</f>
        <v>466.55859600000002</v>
      </c>
      <c r="I44" s="36">
        <f>F44+G44+H44</f>
        <v>-133.53721400000001</v>
      </c>
      <c r="J44" s="36" t="e">
        <f>AA44+AG44+AM44+AS44+AY44+BE44+BK44+BQ44+BW44+CC44+CI44+CP44+CW44+DC44+DI44+DO44+DU44+EA44+EG44+#REF!+#REF!</f>
        <v>#REF!</v>
      </c>
      <c r="K44" s="35">
        <f>R44+X44+AD44+AJ44+AP44+AV44+BB44+BH44+BN44+BT44+BZ44+CH44+CN44+CT44+CZ44+DF44+DL44+DR44+DX44+ED44+EF44</f>
        <v>0</v>
      </c>
      <c r="L44" s="44">
        <f>I44-K44</f>
        <v>-133.53721400000001</v>
      </c>
      <c r="M44" s="34">
        <f>'[1]9 месяцев'!L44+'[1]4 квартал'!L44</f>
        <v>0</v>
      </c>
      <c r="N44" s="34">
        <f>'[1]9 месяцев'!M44+'[1]4 квартал'!M44</f>
        <v>0</v>
      </c>
      <c r="O44" s="34">
        <f>'[1]9 месяцев'!N44+'[1]4 квартал'!N44</f>
        <v>0</v>
      </c>
      <c r="P44" s="34">
        <f>'[1]9 месяцев'!O44+'[1]4 квартал'!O44</f>
        <v>0</v>
      </c>
      <c r="Q44" s="34">
        <f>'[1]9 месяцев'!P44+'[1]4 квартал'!P44</f>
        <v>0</v>
      </c>
      <c r="R44" s="34">
        <f>'[1]9 месяцев'!Q44+'[1]4 квартал'!Q44</f>
        <v>0</v>
      </c>
      <c r="S44" s="34">
        <f>'[1]9 месяцев'!R44+'[1]4 квартал'!R44</f>
        <v>0</v>
      </c>
      <c r="T44" s="34">
        <f>'[1]9 месяцев'!S44+'[1]4 квартал'!S44</f>
        <v>0</v>
      </c>
      <c r="U44" s="34">
        <f>'[1]9 месяцев'!T44+'[1]4 квартал'!T44</f>
        <v>0</v>
      </c>
      <c r="V44" s="34">
        <f>'[1]9 месяцев'!U44+'[1]4 квартал'!U44</f>
        <v>0</v>
      </c>
      <c r="W44" s="34">
        <f>'[1]9 месяцев'!V44+'[1]4 квартал'!V44</f>
        <v>0</v>
      </c>
      <c r="X44" s="34">
        <f>'[1]9 месяцев'!W44+'[1]4 квартал'!W44</f>
        <v>0</v>
      </c>
      <c r="Y44" s="34">
        <f>'[1]9 месяцев'!X44+'[1]4 квартал'!X44</f>
        <v>0</v>
      </c>
      <c r="Z44" s="34">
        <f>'[1]9 месяцев'!Y44+'[1]4 квартал'!Y44</f>
        <v>0</v>
      </c>
      <c r="AA44" s="34">
        <f>'[1]9 месяцев'!Z44+'[1]4 квартал'!Z44</f>
        <v>0</v>
      </c>
      <c r="AB44" s="34">
        <f>'[1]9 месяцев'!AA44+'[1]4 квартал'!AA44</f>
        <v>0</v>
      </c>
      <c r="AC44" s="34">
        <f>'[1]9 месяцев'!AB44+'[1]4 квартал'!AB44</f>
        <v>0</v>
      </c>
      <c r="AD44" s="34">
        <f>'[1]9 месяцев'!AC44+'[1]4 квартал'!AC44</f>
        <v>0</v>
      </c>
      <c r="AE44" s="34">
        <f>'[1]9 месяцев'!AD44+'[1]4 квартал'!AD44</f>
        <v>0</v>
      </c>
      <c r="AF44" s="34">
        <f>'[1]9 месяцев'!AE44+'[1]4 квартал'!AE44</f>
        <v>0</v>
      </c>
      <c r="AG44" s="34">
        <f>'[1]9 месяцев'!AF44+'[1]4 квартал'!AF44</f>
        <v>0</v>
      </c>
      <c r="AH44" s="34">
        <f>'[1]9 месяцев'!AG44+'[1]4 квартал'!AG44</f>
        <v>0</v>
      </c>
      <c r="AI44" s="34">
        <f>'[1]9 месяцев'!AH44+'[1]4 квартал'!AH44</f>
        <v>0</v>
      </c>
      <c r="AJ44" s="34">
        <f>'[1]9 месяцев'!AI44+'[1]4 квартал'!AI44</f>
        <v>0</v>
      </c>
      <c r="AK44" s="34">
        <f>'[1]9 месяцев'!AJ44+'[1]4 квартал'!AJ44</f>
        <v>0</v>
      </c>
      <c r="AL44" s="34">
        <f>'[1]9 месяцев'!AK44+'[1]4 квартал'!AK44</f>
        <v>0</v>
      </c>
      <c r="AM44" s="34">
        <f>'[1]9 месяцев'!AL44+'[1]4 квартал'!AL44</f>
        <v>0</v>
      </c>
      <c r="AN44" s="34" t="s">
        <v>12</v>
      </c>
      <c r="AO44" s="34">
        <f>'[1]9 месяцев'!AN44+'[1]4 квартал'!AN44</f>
        <v>0</v>
      </c>
      <c r="AP44" s="34">
        <f>'[1]9 месяцев'!AO44+'[1]4 квартал'!AO44</f>
        <v>0</v>
      </c>
      <c r="AQ44" s="34">
        <f>'[1]9 месяцев'!AP44+'[1]4 квартал'!AP44</f>
        <v>0</v>
      </c>
      <c r="AR44" s="34">
        <f>'[1]9 месяцев'!AQ44+'[1]4 квартал'!AQ44</f>
        <v>0</v>
      </c>
      <c r="AS44" s="34">
        <f>'[1]9 месяцев'!AR44+'[1]4 квартал'!AR44</f>
        <v>0</v>
      </c>
      <c r="AT44" s="34">
        <f>'[1]9 месяцев'!AS44+'[1]4 квартал'!AS44</f>
        <v>0</v>
      </c>
      <c r="AU44" s="34">
        <f>'[1]9 месяцев'!AT44+'[1]4 квартал'!AT44</f>
        <v>0</v>
      </c>
      <c r="AV44" s="34">
        <f>'[1]9 месяцев'!AU44+'[1]4 квартал'!AU44</f>
        <v>0</v>
      </c>
      <c r="AW44" s="34">
        <f>'[1]9 месяцев'!AV44+'[1]4 квартал'!AV44</f>
        <v>0</v>
      </c>
      <c r="AX44" s="34">
        <f>'[1]9 месяцев'!AW44+'[1]4 квартал'!AW44</f>
        <v>0</v>
      </c>
      <c r="AY44" s="34">
        <f>'[1]9 месяцев'!AX44+'[1]4 квартал'!AX44</f>
        <v>0</v>
      </c>
      <c r="AZ44" s="34">
        <f>'[1]9 месяцев'!AY44+'[1]4 квартал'!AY44</f>
        <v>0</v>
      </c>
      <c r="BA44" s="34">
        <f>'[1]9 месяцев'!AZ44+'[1]4 квартал'!AZ44</f>
        <v>0</v>
      </c>
      <c r="BB44" s="34">
        <f>'[1]9 месяцев'!BA44+'[1]4 квартал'!BA44</f>
        <v>0</v>
      </c>
      <c r="BC44" s="34">
        <f>'[1]9 месяцев'!BB44+'[1]4 квартал'!BB44</f>
        <v>0</v>
      </c>
      <c r="BD44" s="34">
        <f>'[1]9 месяцев'!BC44+'[1]4 квартал'!BC44</f>
        <v>0</v>
      </c>
      <c r="BE44" s="34">
        <f>'[1]9 месяцев'!BD44+'[1]4 квартал'!BD44</f>
        <v>0</v>
      </c>
      <c r="BF44" s="34">
        <f>'[1]9 месяцев'!BE44+'[1]4 квартал'!BE44</f>
        <v>0</v>
      </c>
      <c r="BG44" s="34">
        <f>'[1]9 месяцев'!BF44+'[1]4 квартал'!BF44</f>
        <v>0</v>
      </c>
      <c r="BH44" s="34">
        <f>'[1]9 месяцев'!BG44+'[1]4 квартал'!BG44</f>
        <v>0</v>
      </c>
      <c r="BI44" s="34">
        <f>'[1]9 месяцев'!BH44+'[1]4 квартал'!BH44</f>
        <v>0</v>
      </c>
      <c r="BJ44" s="34">
        <f>'[1]9 месяцев'!BI44+'[1]4 квартал'!BI44</f>
        <v>0</v>
      </c>
      <c r="BK44" s="34">
        <f>'[1]9 месяцев'!BJ44+'[1]4 квартал'!BJ44</f>
        <v>0</v>
      </c>
      <c r="BL44" s="34">
        <f>'[1]9 месяцев'!BK44+'[1]4 квартал'!BK44</f>
        <v>0</v>
      </c>
      <c r="BM44" s="34">
        <f>'[1]9 месяцев'!BL44+'[1]4 квартал'!BL44</f>
        <v>0</v>
      </c>
      <c r="BN44" s="34">
        <f>'[1]9 месяцев'!BM44+'[1]4 квартал'!BM44</f>
        <v>0</v>
      </c>
      <c r="BO44" s="34">
        <f>'[1]9 месяцев'!BN44+'[1]4 квартал'!BN44</f>
        <v>0</v>
      </c>
      <c r="BP44" s="34">
        <f>'[1]9 месяцев'!BO44+'[1]4 квартал'!BO44</f>
        <v>0</v>
      </c>
      <c r="BQ44" s="34">
        <f>'[1]9 месяцев'!BP44+'[1]4 квартал'!BP44</f>
        <v>0</v>
      </c>
      <c r="BR44" s="34">
        <f>'[1]9 месяцев'!BQ44+'[1]4 квартал'!BQ44</f>
        <v>0</v>
      </c>
      <c r="BS44" s="34">
        <f>'[1]9 месяцев'!BR44+'[1]4 квартал'!BR44</f>
        <v>0</v>
      </c>
      <c r="BT44" s="34">
        <f>'[1]9 месяцев'!BS44+'[1]4 квартал'!BS44</f>
        <v>0</v>
      </c>
      <c r="BU44" s="34">
        <f>'[1]9 месяцев'!BT44+'[1]4 квартал'!BT44</f>
        <v>0</v>
      </c>
      <c r="BV44" s="34">
        <f>'[1]9 месяцев'!BU44+'[1]4 квартал'!BU44</f>
        <v>0</v>
      </c>
      <c r="BW44" s="34">
        <f>'[1]9 месяцев'!BV44+'[1]4 квартал'!BV44</f>
        <v>0</v>
      </c>
      <c r="BX44" s="34">
        <f>'[1]9 месяцев'!BW44+'[1]4 квартал'!BW44</f>
        <v>0</v>
      </c>
      <c r="BY44" s="34">
        <f>'[1]9 месяцев'!BX44+'[1]4 квартал'!BX44</f>
        <v>0</v>
      </c>
      <c r="BZ44" s="34">
        <f>'[1]9 месяцев'!BY44+'[1]4 квартал'!BY44</f>
        <v>0</v>
      </c>
      <c r="CA44" s="34">
        <f>'[1]9 месяцев'!BZ44+'[1]4 квартал'!BZ44</f>
        <v>0</v>
      </c>
      <c r="CB44" s="34">
        <f>'[1]9 месяцев'!CA44+'[1]4 квартал'!CA44</f>
        <v>0</v>
      </c>
      <c r="CC44" s="34">
        <f>'[1]9 месяцев'!CB44+'[1]4 квартал'!CB44</f>
        <v>0</v>
      </c>
      <c r="CD44" s="34">
        <f>'[1]9 месяцев'!CC44+'[1]4 квартал'!CC44</f>
        <v>0</v>
      </c>
      <c r="CE44" s="34">
        <f>'[1]9 месяцев'!CD44+'[1]4 квартал'!CD44</f>
        <v>0</v>
      </c>
      <c r="CF44" s="34">
        <f>'[1]9 месяцев'!CE44+'[1]4 квартал'!CE44</f>
        <v>0</v>
      </c>
      <c r="CG44" s="34">
        <f>'[1]9 месяцев'!CF44+'[1]4 квартал'!CF44</f>
        <v>0</v>
      </c>
      <c r="CH44" s="34">
        <f>'[1]9 месяцев'!CG44+'[1]4 квартал'!CG44</f>
        <v>0</v>
      </c>
      <c r="CI44" s="34">
        <f>'[1]9 месяцев'!CH44+'[1]4 квартал'!CH44</f>
        <v>0</v>
      </c>
      <c r="CJ44" s="34">
        <f>'[1]9 месяцев'!CI44+'[1]4 квартал'!CI44</f>
        <v>0</v>
      </c>
      <c r="CK44" s="34">
        <f>'[1]9 месяцев'!CJ44+'[1]4 квартал'!CJ44</f>
        <v>0</v>
      </c>
      <c r="CL44" s="34">
        <f>'[1]9 месяцев'!CK44+'[1]4 квартал'!CK44</f>
        <v>0</v>
      </c>
      <c r="CM44" s="34">
        <f>'[1]9 месяцев'!CL44+'[1]4 квартал'!CL44</f>
        <v>0</v>
      </c>
      <c r="CN44" s="34">
        <f>'[1]9 месяцев'!CM44+'[1]4 квартал'!CM44</f>
        <v>0</v>
      </c>
      <c r="CO44" s="34">
        <f>'[1]9 месяцев'!CN44+'[1]4 квартал'!CN44</f>
        <v>0</v>
      </c>
      <c r="CP44" s="34">
        <f>'[1]9 месяцев'!CO44+'[1]4 квартал'!CO44</f>
        <v>0</v>
      </c>
      <c r="CQ44" s="34">
        <f>'[1]9 месяцев'!CP44+'[1]4 квартал'!CP44</f>
        <v>0</v>
      </c>
      <c r="CR44" s="34">
        <f>'[1]9 месяцев'!CQ44+'[1]4 квартал'!CQ44</f>
        <v>0</v>
      </c>
      <c r="CS44" s="34">
        <f>'[1]9 месяцев'!CR44+'[1]4 квартал'!CR44</f>
        <v>0</v>
      </c>
      <c r="CT44" s="34">
        <f>'[1]9 месяцев'!CS44+'[1]4 квартал'!CS44</f>
        <v>0</v>
      </c>
      <c r="CU44" s="34">
        <f>'[1]9 месяцев'!CT44+'[1]4 квартал'!CT44</f>
        <v>0</v>
      </c>
      <c r="CV44" s="34">
        <f>'[1]9 месяцев'!CU44+'[1]4 квартал'!CU44</f>
        <v>0</v>
      </c>
      <c r="CW44" s="34">
        <f>'[1]9 месяцев'!CV44+'[1]4 квартал'!CV44</f>
        <v>0</v>
      </c>
      <c r="CX44" s="34">
        <f>'[1]9 месяцев'!CW44+'[1]4 квартал'!CW44</f>
        <v>0</v>
      </c>
      <c r="CY44" s="34">
        <f>'[1]9 месяцев'!CX44+'[1]4 квартал'!CX44</f>
        <v>0</v>
      </c>
      <c r="CZ44" s="34">
        <f>'[1]9 месяцев'!CY44+'[1]4 квартал'!CY44</f>
        <v>0</v>
      </c>
      <c r="DA44" s="34">
        <f>'[1]9 месяцев'!CZ44+'[1]4 квартал'!CZ44</f>
        <v>0</v>
      </c>
      <c r="DB44" s="34">
        <f>'[1]9 месяцев'!DA44+'[1]4 квартал'!DA44</f>
        <v>0</v>
      </c>
      <c r="DC44" s="34">
        <f>'[1]9 месяцев'!DB44+'[1]4 квартал'!DB44</f>
        <v>0</v>
      </c>
      <c r="DD44" s="34">
        <f>'[1]9 месяцев'!DC44+'[1]4 квартал'!DC44</f>
        <v>0</v>
      </c>
      <c r="DE44" s="34">
        <f>'[1]9 месяцев'!DD44+'[1]4 квартал'!DD44</f>
        <v>0</v>
      </c>
      <c r="DF44" s="34">
        <f>'[1]9 месяцев'!DE44+'[1]4 квартал'!DE44</f>
        <v>0</v>
      </c>
      <c r="DG44" s="34">
        <f>'[1]9 месяцев'!DF44+'[1]4 квартал'!DF44</f>
        <v>0</v>
      </c>
      <c r="DH44" s="34">
        <f>'[1]9 месяцев'!DG44+'[1]4 квартал'!DG44</f>
        <v>0</v>
      </c>
      <c r="DI44" s="34">
        <f>'[1]9 месяцев'!DH44+'[1]4 квартал'!DH44</f>
        <v>0</v>
      </c>
      <c r="DJ44" s="34">
        <f>'[1]9 месяцев'!DI44+'[1]4 квартал'!DI44</f>
        <v>0</v>
      </c>
      <c r="DK44" s="34">
        <f>'[1]9 месяцев'!DJ44+'[1]4 квартал'!DJ44</f>
        <v>0</v>
      </c>
      <c r="DL44" s="34">
        <f>'[1]9 месяцев'!DK44+'[1]4 квартал'!DK44</f>
        <v>0</v>
      </c>
      <c r="DM44" s="34">
        <f>'[1]9 месяцев'!DL44+'[1]4 квартал'!DL44</f>
        <v>0</v>
      </c>
      <c r="DN44" s="34">
        <f>'[1]9 месяцев'!DM44+'[1]4 квартал'!DM44</f>
        <v>0</v>
      </c>
      <c r="DO44" s="34">
        <f>'[1]9 месяцев'!DN44+'[1]4 квартал'!DN44</f>
        <v>0</v>
      </c>
      <c r="DP44" s="34">
        <f>'[1]9 месяцев'!DO44+'[1]4 квартал'!DO44</f>
        <v>0</v>
      </c>
      <c r="DQ44" s="34">
        <f>'[1]9 месяцев'!DP44+'[1]4 квартал'!DP44</f>
        <v>0</v>
      </c>
      <c r="DR44" s="34">
        <f>'[1]9 месяцев'!DQ44+'[1]4 квартал'!DQ44</f>
        <v>0</v>
      </c>
      <c r="DS44" s="34">
        <f>'[1]9 месяцев'!DR44+'[1]4 квартал'!DR44</f>
        <v>0</v>
      </c>
      <c r="DT44" s="34">
        <f>'[1]9 месяцев'!DS44+'[1]4 квартал'!DS44</f>
        <v>0</v>
      </c>
      <c r="DU44" s="34">
        <f>'[1]9 месяцев'!DT44+'[1]4 квартал'!DT44</f>
        <v>0</v>
      </c>
      <c r="DV44" s="34">
        <f>'[1]9 месяцев'!DU44+'[1]4 квартал'!DU44</f>
        <v>0</v>
      </c>
      <c r="DW44" s="34">
        <f>'[1]9 месяцев'!DV44+'[1]4 квартал'!DV44</f>
        <v>0</v>
      </c>
      <c r="DX44" s="34">
        <f>'[1]9 месяцев'!DW44+'[1]4 квартал'!DW44</f>
        <v>0</v>
      </c>
      <c r="DY44" s="34">
        <f>'[1]9 месяцев'!DX44+'[1]4 квартал'!DX44</f>
        <v>0</v>
      </c>
      <c r="DZ44" s="34">
        <f>'[1]9 месяцев'!DY44+'[1]4 квартал'!DY44</f>
        <v>0</v>
      </c>
      <c r="EA44" s="34">
        <f>'[1]9 месяцев'!DZ44+'[1]4 квартал'!DZ44</f>
        <v>0</v>
      </c>
      <c r="EB44" s="34">
        <f>'[1]9 месяцев'!EA44+'[1]4 квартал'!EA44</f>
        <v>0</v>
      </c>
      <c r="EC44" s="34">
        <f>'[1]9 месяцев'!EB44+'[1]4 квартал'!EB44</f>
        <v>0</v>
      </c>
      <c r="ED44" s="34">
        <f>'[1]9 месяцев'!EC44+'[1]4 квартал'!EC44</f>
        <v>0</v>
      </c>
      <c r="EE44" s="34"/>
      <c r="EF44" s="34">
        <f>'[1]9 месяцев'!EE44+'[1]4 квартал'!EE44</f>
        <v>0</v>
      </c>
      <c r="EG44" s="34"/>
      <c r="EH44" s="33">
        <f>I44-O44-U44-AA44-AG44-AM44-AS44-AY44-BE44-BK44-BQ44-BW44-CD44-CK44-CQ44-CW44-DC44-DI44-DO44-DU44-EA44-EE44</f>
        <v>-133.53721400000001</v>
      </c>
      <c r="EI44" s="32"/>
      <c r="EJ44" s="32" t="s">
        <v>1</v>
      </c>
      <c r="EK44" s="32"/>
      <c r="EL44" s="32"/>
      <c r="EM44" s="32"/>
      <c r="EN44" s="32"/>
    </row>
    <row r="45" spans="1:144" s="7" customFormat="1" ht="15.75">
      <c r="A45" s="43">
        <v>34</v>
      </c>
      <c r="B45" s="39" t="s">
        <v>39</v>
      </c>
      <c r="C45" s="39">
        <v>8</v>
      </c>
      <c r="D45" s="45">
        <v>3638.25</v>
      </c>
      <c r="E45" s="34">
        <v>147.01</v>
      </c>
      <c r="F45" s="35">
        <f>[2]год!$K$45</f>
        <v>-50.890069999999994</v>
      </c>
      <c r="G45" s="35">
        <v>3.1520899999999998</v>
      </c>
      <c r="H45" s="36">
        <f>D45*5.44*12/1000</f>
        <v>237.50496000000001</v>
      </c>
      <c r="I45" s="36">
        <f>F45+G45+H45</f>
        <v>189.76698000000002</v>
      </c>
      <c r="J45" s="36" t="e">
        <f>AA45+AG45+AM45+AS45+AY45+BE45+BK45+BQ45+BW45+CC45+CI45+CP45+CW45+DC45+DI45+DO45+DU45+EA45+EG45+#REF!+#REF!</f>
        <v>#REF!</v>
      </c>
      <c r="K45" s="35">
        <f>R45+X45+AD45+AJ45+AP45+AV45+BB45+BH45+BN45+BT45+BZ45+CH45+CN45+CT45+CZ45+DF45+DL45+DR45+DX45+ED45+EF45</f>
        <v>0</v>
      </c>
      <c r="L45" s="35">
        <f>I45-K45</f>
        <v>189.76698000000002</v>
      </c>
      <c r="M45" s="34">
        <f>'[1]9 месяцев'!L45+'[1]4 квартал'!L45</f>
        <v>0</v>
      </c>
      <c r="N45" s="34">
        <f>'[1]9 месяцев'!M45+'[1]4 квартал'!M45</f>
        <v>0</v>
      </c>
      <c r="O45" s="34">
        <f>'[1]9 месяцев'!N45+'[1]4 квартал'!N45</f>
        <v>0</v>
      </c>
      <c r="P45" s="34">
        <f>'[1]9 месяцев'!O45+'[1]4 квартал'!O45</f>
        <v>0</v>
      </c>
      <c r="Q45" s="34">
        <f>'[1]9 месяцев'!P45+'[1]4 квартал'!P45</f>
        <v>0</v>
      </c>
      <c r="R45" s="34">
        <f>'[1]9 месяцев'!Q45+'[1]4 квартал'!Q45</f>
        <v>0</v>
      </c>
      <c r="S45" s="34">
        <f>'[1]9 месяцев'!R45+'[1]4 квартал'!R45</f>
        <v>0</v>
      </c>
      <c r="T45" s="34">
        <f>'[1]9 месяцев'!S45+'[1]4 квартал'!S45</f>
        <v>0</v>
      </c>
      <c r="U45" s="34">
        <f>'[1]9 месяцев'!T45+'[1]4 квартал'!T45</f>
        <v>0</v>
      </c>
      <c r="V45" s="34">
        <f>'[1]9 месяцев'!U45+'[1]4 квартал'!U45</f>
        <v>0</v>
      </c>
      <c r="W45" s="34">
        <f>'[1]9 месяцев'!V45+'[1]4 квартал'!V45</f>
        <v>0</v>
      </c>
      <c r="X45" s="34">
        <f>'[1]9 месяцев'!W45+'[1]4 квартал'!W45</f>
        <v>0</v>
      </c>
      <c r="Y45" s="34">
        <f>'[1]9 месяцев'!X45+'[1]4 квартал'!X45</f>
        <v>0</v>
      </c>
      <c r="Z45" s="34">
        <f>'[1]9 месяцев'!Y45+'[1]4 квартал'!Y45</f>
        <v>0</v>
      </c>
      <c r="AA45" s="34">
        <f>'[1]9 месяцев'!Z45+'[1]4 квартал'!Z45</f>
        <v>0</v>
      </c>
      <c r="AB45" s="34">
        <f>'[1]9 месяцев'!AA45+'[1]4 квартал'!AA45</f>
        <v>0</v>
      </c>
      <c r="AC45" s="34">
        <f>'[1]9 месяцев'!AB45+'[1]4 квартал'!AB45</f>
        <v>0</v>
      </c>
      <c r="AD45" s="34">
        <f>'[1]9 месяцев'!AC45+'[1]4 квартал'!AC45</f>
        <v>0</v>
      </c>
      <c r="AE45" s="34">
        <f>'[1]9 месяцев'!AD45+'[1]4 квартал'!AD45</f>
        <v>0</v>
      </c>
      <c r="AF45" s="34">
        <f>'[1]9 месяцев'!AE45+'[1]4 квартал'!AE45</f>
        <v>0</v>
      </c>
      <c r="AG45" s="34">
        <f>'[1]9 месяцев'!AF45+'[1]4 квартал'!AF45</f>
        <v>0</v>
      </c>
      <c r="AH45" s="34">
        <f>'[1]9 месяцев'!AG45+'[1]4 квартал'!AG45</f>
        <v>0</v>
      </c>
      <c r="AI45" s="34">
        <f>'[1]9 месяцев'!AH45+'[1]4 квартал'!AH45</f>
        <v>0</v>
      </c>
      <c r="AJ45" s="34">
        <f>'[1]9 месяцев'!AI45+'[1]4 квартал'!AI45</f>
        <v>0</v>
      </c>
      <c r="AK45" s="34" t="s">
        <v>7</v>
      </c>
      <c r="AL45" s="34">
        <v>34</v>
      </c>
      <c r="AM45" s="34">
        <v>50</v>
      </c>
      <c r="AN45" s="34">
        <f>'[1]9 месяцев'!AM45+'[1]4 квартал'!AM45</f>
        <v>0</v>
      </c>
      <c r="AO45" s="34">
        <f>'[1]9 месяцев'!AN45+'[1]4 квартал'!AN45</f>
        <v>0</v>
      </c>
      <c r="AP45" s="34">
        <f>'[1]9 месяцев'!AO45+'[1]4 квартал'!AO45</f>
        <v>0</v>
      </c>
      <c r="AQ45" s="34"/>
      <c r="AR45" s="34"/>
      <c r="AS45" s="34"/>
      <c r="AT45" s="34">
        <f>'[1]9 месяцев'!AS45+'[1]4 квартал'!AS45</f>
        <v>0</v>
      </c>
      <c r="AU45" s="34">
        <f>'[1]9 месяцев'!AT45+'[1]4 квартал'!AT45</f>
        <v>0</v>
      </c>
      <c r="AV45" s="34">
        <f>'[1]9 месяцев'!AU45+'[1]4 квартал'!AU45</f>
        <v>0</v>
      </c>
      <c r="AW45" s="34" t="s">
        <v>7</v>
      </c>
      <c r="AX45" s="34">
        <v>34</v>
      </c>
      <c r="AY45" s="34">
        <v>50</v>
      </c>
      <c r="AZ45" s="34">
        <f>'[1]9 месяцев'!AY45+'[1]4 квартал'!AY45</f>
        <v>0</v>
      </c>
      <c r="BA45" s="34">
        <f>'[1]9 месяцев'!AZ45+'[1]4 квартал'!AZ45</f>
        <v>0</v>
      </c>
      <c r="BB45" s="34">
        <f>'[1]9 месяцев'!BA45+'[1]4 квартал'!BA45</f>
        <v>0</v>
      </c>
      <c r="BC45" s="34" t="s">
        <v>12</v>
      </c>
      <c r="BD45" s="34">
        <v>35</v>
      </c>
      <c r="BE45" s="34">
        <v>30</v>
      </c>
      <c r="BF45" s="34" t="s">
        <v>12</v>
      </c>
      <c r="BG45" s="34">
        <f>'[1]9 месяцев'!BF45+'[1]4 квартал'!BF45</f>
        <v>0</v>
      </c>
      <c r="BH45" s="34">
        <f>'[1]9 месяцев'!BG45+'[1]4 квартал'!BG45</f>
        <v>0</v>
      </c>
      <c r="BI45" s="34">
        <f>'[1]9 месяцев'!BH45+'[1]4 квартал'!BH45</f>
        <v>0</v>
      </c>
      <c r="BJ45" s="34">
        <f>'[1]9 месяцев'!BI45+'[1]4 квартал'!BI45</f>
        <v>0</v>
      </c>
      <c r="BK45" s="34">
        <f>'[1]9 месяцев'!BJ45+'[1]4 квартал'!BJ45</f>
        <v>0</v>
      </c>
      <c r="BL45" s="34">
        <f>'[1]9 месяцев'!BK45+'[1]4 квартал'!BK45</f>
        <v>0</v>
      </c>
      <c r="BM45" s="34">
        <f>'[1]9 месяцев'!BL45+'[1]4 квартал'!BL45</f>
        <v>0</v>
      </c>
      <c r="BN45" s="34">
        <f>'[1]9 месяцев'!BM45+'[1]4 квартал'!BM45</f>
        <v>0</v>
      </c>
      <c r="BO45" s="34">
        <f>'[1]9 месяцев'!BN45+'[1]4 квартал'!BN45</f>
        <v>0</v>
      </c>
      <c r="BP45" s="34">
        <f>'[1]9 месяцев'!BO45+'[1]4 квартал'!BO45</f>
        <v>0</v>
      </c>
      <c r="BQ45" s="34">
        <f>'[1]9 месяцев'!BP45+'[1]4 квартал'!BP45</f>
        <v>0</v>
      </c>
      <c r="BR45" s="34">
        <f>'[1]9 месяцев'!BQ45+'[1]4 квартал'!BQ45</f>
        <v>0</v>
      </c>
      <c r="BS45" s="34">
        <f>'[1]9 месяцев'!BR45+'[1]4 квартал'!BR45</f>
        <v>0</v>
      </c>
      <c r="BT45" s="34">
        <f>'[1]9 месяцев'!BS45+'[1]4 квартал'!BS45</f>
        <v>0</v>
      </c>
      <c r="BU45" s="34">
        <f>'[1]9 месяцев'!BT45+'[1]4 квартал'!BT45</f>
        <v>0</v>
      </c>
      <c r="BV45" s="34">
        <f>'[1]9 месяцев'!BU45+'[1]4 квартал'!BU45</f>
        <v>0</v>
      </c>
      <c r="BW45" s="34">
        <f>'[1]9 месяцев'!BV45+'[1]4 квартал'!BV45</f>
        <v>0</v>
      </c>
      <c r="BX45" s="34">
        <f>'[1]9 месяцев'!BW45+'[1]4 квартал'!BW45</f>
        <v>0</v>
      </c>
      <c r="BY45" s="34">
        <f>'[1]9 месяцев'!BX45+'[1]4 квартал'!BX45</f>
        <v>0</v>
      </c>
      <c r="BZ45" s="34">
        <f>'[1]9 месяцев'!BY45+'[1]4 квартал'!BY45</f>
        <v>0</v>
      </c>
      <c r="CA45" s="34" t="s">
        <v>7</v>
      </c>
      <c r="CB45" s="34">
        <f>'[1]9 месяцев'!CA45+'[1]4 квартал'!CA45</f>
        <v>0</v>
      </c>
      <c r="CC45" s="34">
        <v>123</v>
      </c>
      <c r="CD45" s="34">
        <v>59.77</v>
      </c>
      <c r="CE45" s="34">
        <f>'[1]9 месяцев'!CD45+'[1]4 квартал'!CD45</f>
        <v>0</v>
      </c>
      <c r="CF45" s="34">
        <f>'[1]9 месяцев'!CE45+'[1]4 квартал'!CE45</f>
        <v>0</v>
      </c>
      <c r="CG45" s="34">
        <f>'[1]9 месяцев'!CF45+'[1]4 квартал'!CF45</f>
        <v>0</v>
      </c>
      <c r="CH45" s="34">
        <f>'[1]9 месяцев'!CG45+'[1]4 квартал'!CG45</f>
        <v>0</v>
      </c>
      <c r="CI45" s="34">
        <f>'[1]9 месяцев'!CH45+'[1]4 квартал'!CH45</f>
        <v>0</v>
      </c>
      <c r="CJ45" s="34">
        <f>'[1]9 месяцев'!CI45+'[1]4 квартал'!CI45</f>
        <v>0</v>
      </c>
      <c r="CK45" s="34">
        <f>'[1]9 месяцев'!CJ45+'[1]4 квартал'!CJ45</f>
        <v>0</v>
      </c>
      <c r="CL45" s="34">
        <f>'[1]9 месяцев'!CK45+'[1]4 квартал'!CK45</f>
        <v>0</v>
      </c>
      <c r="CM45" s="34">
        <f>'[1]9 месяцев'!CL45+'[1]4 квартал'!CL45</f>
        <v>0</v>
      </c>
      <c r="CN45" s="34">
        <f>'[1]9 месяцев'!CM45+'[1]4 квартал'!CM45</f>
        <v>0</v>
      </c>
      <c r="CO45" s="34">
        <f>'[1]9 месяцев'!CN45+'[1]4 квартал'!CN45</f>
        <v>0</v>
      </c>
      <c r="CP45" s="34">
        <f>'[1]9 месяцев'!CO45+'[1]4 квартал'!CO45</f>
        <v>0</v>
      </c>
      <c r="CQ45" s="34">
        <f>'[1]9 месяцев'!CP45+'[1]4 квартал'!CP45</f>
        <v>0</v>
      </c>
      <c r="CR45" s="34">
        <f>'[1]9 месяцев'!CQ45+'[1]4 квартал'!CQ45</f>
        <v>0</v>
      </c>
      <c r="CS45" s="34">
        <f>'[1]9 месяцев'!CR45+'[1]4 квартал'!CR45</f>
        <v>0</v>
      </c>
      <c r="CT45" s="34">
        <f>'[1]9 месяцев'!CS45+'[1]4 квартал'!CS45</f>
        <v>0</v>
      </c>
      <c r="CU45" s="34">
        <f>'[1]9 месяцев'!CT45+'[1]4 квартал'!CT45</f>
        <v>0</v>
      </c>
      <c r="CV45" s="34">
        <f>'[1]9 месяцев'!CU45+'[1]4 квартал'!CU45</f>
        <v>0</v>
      </c>
      <c r="CW45" s="34">
        <f>'[1]9 месяцев'!CV45+'[1]4 квартал'!CV45</f>
        <v>0</v>
      </c>
      <c r="CX45" s="34">
        <f>'[1]9 месяцев'!CW45+'[1]4 квартал'!CW45</f>
        <v>0</v>
      </c>
      <c r="CY45" s="34">
        <f>'[1]9 месяцев'!CX45+'[1]4 квартал'!CX45</f>
        <v>0</v>
      </c>
      <c r="CZ45" s="34">
        <f>'[1]9 месяцев'!CY45+'[1]4 квартал'!CY45</f>
        <v>0</v>
      </c>
      <c r="DA45" s="34">
        <f>'[1]9 месяцев'!CZ45+'[1]4 квартал'!CZ45</f>
        <v>0</v>
      </c>
      <c r="DB45" s="34">
        <f>'[1]9 месяцев'!DA45+'[1]4 квартал'!DA45</f>
        <v>0</v>
      </c>
      <c r="DC45" s="34">
        <f>'[1]9 месяцев'!DB45+'[1]4 квартал'!DB45</f>
        <v>0</v>
      </c>
      <c r="DD45" s="34">
        <f>'[1]9 месяцев'!DC45+'[1]4 квартал'!DC45</f>
        <v>0</v>
      </c>
      <c r="DE45" s="34">
        <f>'[1]9 месяцев'!DD45+'[1]4 квартал'!DD45</f>
        <v>0</v>
      </c>
      <c r="DF45" s="34">
        <f>'[1]9 месяцев'!DE45+'[1]4 квартал'!DE45</f>
        <v>0</v>
      </c>
      <c r="DG45" s="34">
        <f>'[1]9 месяцев'!DF45+'[1]4 квартал'!DF45</f>
        <v>0</v>
      </c>
      <c r="DH45" s="34">
        <f>'[1]9 месяцев'!DG45+'[1]4 квартал'!DG45</f>
        <v>0</v>
      </c>
      <c r="DI45" s="34">
        <f>'[1]9 месяцев'!DH45+'[1]4 квартал'!DH45</f>
        <v>0</v>
      </c>
      <c r="DJ45" s="34">
        <f>'[1]9 месяцев'!DI45+'[1]4 квартал'!DI45</f>
        <v>0</v>
      </c>
      <c r="DK45" s="34">
        <f>'[1]9 месяцев'!DJ45+'[1]4 квартал'!DJ45</f>
        <v>0</v>
      </c>
      <c r="DL45" s="34">
        <f>'[1]9 месяцев'!DK45+'[1]4 квартал'!DK45</f>
        <v>0</v>
      </c>
      <c r="DM45" s="34">
        <f>'[1]9 месяцев'!DL45+'[1]4 квартал'!DL45</f>
        <v>0</v>
      </c>
      <c r="DN45" s="34">
        <f>'[1]9 месяцев'!DM45+'[1]4 квартал'!DM45</f>
        <v>0</v>
      </c>
      <c r="DO45" s="34">
        <f>'[1]9 месяцев'!DN45+'[1]4 квартал'!DN45</f>
        <v>0</v>
      </c>
      <c r="DP45" s="34">
        <f>'[1]9 месяцев'!DO45+'[1]4 квартал'!DO45</f>
        <v>0</v>
      </c>
      <c r="DQ45" s="34">
        <f>'[1]9 месяцев'!DP45+'[1]4 квартал'!DP45</f>
        <v>0</v>
      </c>
      <c r="DR45" s="34">
        <f>'[1]9 месяцев'!DQ45+'[1]4 квартал'!DQ45</f>
        <v>0</v>
      </c>
      <c r="DS45" s="34">
        <f>'[1]9 месяцев'!DR45+'[1]4 квартал'!DR45</f>
        <v>0</v>
      </c>
      <c r="DT45" s="34">
        <f>'[1]9 месяцев'!DS45+'[1]4 квартал'!DS45</f>
        <v>0</v>
      </c>
      <c r="DU45" s="34">
        <f>'[1]9 месяцев'!DT45+'[1]4 квартал'!DT45</f>
        <v>0</v>
      </c>
      <c r="DV45" s="34">
        <f>'[1]9 месяцев'!DU45+'[1]4 квартал'!DU45</f>
        <v>0</v>
      </c>
      <c r="DW45" s="34">
        <f>'[1]9 месяцев'!DV45+'[1]4 квартал'!DV45</f>
        <v>0</v>
      </c>
      <c r="DX45" s="34">
        <f>'[1]9 месяцев'!DW45+'[1]4 квартал'!DW45</f>
        <v>0</v>
      </c>
      <c r="DY45" s="34">
        <f>'[1]9 месяцев'!DX45+'[1]4 квартал'!DX45</f>
        <v>0</v>
      </c>
      <c r="DZ45" s="34">
        <f>'[1]9 месяцев'!DY45+'[1]4 квартал'!DY45</f>
        <v>0</v>
      </c>
      <c r="EA45" s="34">
        <f>'[1]9 месяцев'!DZ45+'[1]4 квартал'!DZ45</f>
        <v>0</v>
      </c>
      <c r="EB45" s="34">
        <f>'[1]9 месяцев'!EA45+'[1]4 квартал'!EA45</f>
        <v>0</v>
      </c>
      <c r="EC45" s="34">
        <f>'[1]9 месяцев'!EB45+'[1]4 квартал'!EB45</f>
        <v>0</v>
      </c>
      <c r="ED45" s="34">
        <f>'[1]9 месяцев'!EC45+'[1]4 квартал'!EC45</f>
        <v>0</v>
      </c>
      <c r="EE45" s="34"/>
      <c r="EF45" s="34">
        <f>'[1]9 месяцев'!EE45+'[1]4 квартал'!EE45</f>
        <v>0</v>
      </c>
      <c r="EG45" s="34"/>
      <c r="EH45" s="33">
        <f>I45-O45-U45-AA45-AG45-AM45-AS45-AY45-BE45-BK45-BQ45-BW45-CD45-CK45-CQ45-CW45-DC45-DI45-DO45-DU45-EA45-EE45</f>
        <v>-3.0199999999851457E-3</v>
      </c>
      <c r="EI45" s="32"/>
      <c r="EJ45" s="32" t="s">
        <v>1</v>
      </c>
      <c r="EK45" s="32"/>
      <c r="EL45" s="32"/>
      <c r="EM45" s="32"/>
      <c r="EN45" s="32"/>
    </row>
    <row r="46" spans="1:144" s="7" customFormat="1" ht="15.75">
      <c r="A46" s="43">
        <v>35</v>
      </c>
      <c r="B46" s="46" t="s">
        <v>10</v>
      </c>
      <c r="C46" s="46">
        <v>163</v>
      </c>
      <c r="D46" s="45">
        <v>3197.3</v>
      </c>
      <c r="E46" s="34" t="e">
        <f>AD46+AJ46+AP46+AV46+BB46+BH46+BN46+BT46+BZ46+CF46+CL46+CT46+CZ46+DF46+DL46+DR46+DX46+ED46+#REF!+#REF!+#REF!</f>
        <v>#REF!</v>
      </c>
      <c r="F46" s="35">
        <f>[2]год!$K$46</f>
        <v>-197.93579000000003</v>
      </c>
      <c r="G46" s="35">
        <v>2.8550900000000001</v>
      </c>
      <c r="H46" s="36">
        <f>D46*5.44*12/1000</f>
        <v>208.71974400000002</v>
      </c>
      <c r="I46" s="36">
        <f>F46+G46+H46</f>
        <v>13.639043999999984</v>
      </c>
      <c r="J46" s="36" t="e">
        <f>AA46+AG46+AM46+AS46+AY46+BE46+BK46+BQ46+BW46+CC46+CI46+CP46+CW46+DC46+DI46+DO46+DU46+EA46+EG46+#REF!+#REF!</f>
        <v>#REF!</v>
      </c>
      <c r="K46" s="35">
        <f>R46+X46+AD46+AJ46+AP46+AV46+BB46+BH46+BN46+BT46+BZ46+CH46+CN46+CT46+CZ46+DF46+DL46+DR46+DX46+ED46+EF46</f>
        <v>0</v>
      </c>
      <c r="L46" s="35">
        <f>I46-K46</f>
        <v>13.639043999999984</v>
      </c>
      <c r="M46" s="34">
        <f>'[1]9 месяцев'!L46+'[1]4 квартал'!L46</f>
        <v>0</v>
      </c>
      <c r="N46" s="34">
        <f>'[1]9 месяцев'!M46+'[1]4 квартал'!M46</f>
        <v>0</v>
      </c>
      <c r="O46" s="34">
        <f>'[1]9 месяцев'!N46+'[1]4 квартал'!N46</f>
        <v>0</v>
      </c>
      <c r="P46" s="34">
        <f>'[1]9 месяцев'!O46+'[1]4 квартал'!O46</f>
        <v>0</v>
      </c>
      <c r="Q46" s="34">
        <f>'[1]9 месяцев'!P46+'[1]4 квартал'!P46</f>
        <v>0</v>
      </c>
      <c r="R46" s="34">
        <f>'[1]9 месяцев'!Q46+'[1]4 квартал'!Q46</f>
        <v>0</v>
      </c>
      <c r="S46" s="34">
        <f>'[1]9 месяцев'!R46+'[1]4 квартал'!R46</f>
        <v>0</v>
      </c>
      <c r="T46" s="34">
        <f>'[1]9 месяцев'!S46+'[1]4 квартал'!S46</f>
        <v>0</v>
      </c>
      <c r="U46" s="34">
        <f>'[1]9 месяцев'!T46+'[1]4 квартал'!T46</f>
        <v>0</v>
      </c>
      <c r="V46" s="34">
        <f>'[1]9 месяцев'!U46+'[1]4 квартал'!U46</f>
        <v>0</v>
      </c>
      <c r="W46" s="34">
        <f>'[1]9 месяцев'!V46+'[1]4 квартал'!V46</f>
        <v>0</v>
      </c>
      <c r="X46" s="34">
        <f>'[1]9 месяцев'!W46+'[1]4 квартал'!W46</f>
        <v>0</v>
      </c>
      <c r="Y46" s="34">
        <f>'[1]9 месяцев'!X46+'[1]4 квартал'!X46</f>
        <v>0</v>
      </c>
      <c r="Z46" s="34">
        <f>'[1]9 месяцев'!Y46+'[1]4 квартал'!Y46</f>
        <v>0</v>
      </c>
      <c r="AA46" s="34">
        <f>'[1]9 месяцев'!Z46+'[1]4 квартал'!Z46</f>
        <v>0</v>
      </c>
      <c r="AB46" s="34">
        <f>'[1]9 месяцев'!AA46+'[1]4 квартал'!AA46</f>
        <v>0</v>
      </c>
      <c r="AC46" s="34">
        <f>'[1]9 месяцев'!AB46+'[1]4 квартал'!AB46</f>
        <v>0</v>
      </c>
      <c r="AD46" s="34">
        <f>'[1]9 месяцев'!AC46+'[1]4 квартал'!AC46</f>
        <v>0</v>
      </c>
      <c r="AE46" s="34">
        <f>'[1]9 месяцев'!AD46+'[1]4 квартал'!AD46</f>
        <v>0</v>
      </c>
      <c r="AF46" s="34">
        <f>'[1]9 месяцев'!AE46+'[1]4 квартал'!AE46</f>
        <v>0</v>
      </c>
      <c r="AG46" s="34">
        <f>'[1]9 месяцев'!AF46+'[1]4 квартал'!AF46</f>
        <v>0</v>
      </c>
      <c r="AH46" s="34">
        <f>'[1]9 месяцев'!AG46+'[1]4 квартал'!AG46</f>
        <v>0</v>
      </c>
      <c r="AI46" s="34">
        <f>'[1]9 месяцев'!AH46+'[1]4 квартал'!AH46</f>
        <v>0</v>
      </c>
      <c r="AJ46" s="34">
        <f>'[1]9 месяцев'!AI46+'[1]4 квартал'!AI46</f>
        <v>0</v>
      </c>
      <c r="AK46" s="34">
        <f>'[1]9 месяцев'!AJ46+'[1]4 квартал'!AJ46</f>
        <v>0</v>
      </c>
      <c r="AL46" s="34">
        <f>'[1]9 месяцев'!AK46+'[1]4 квартал'!AK46</f>
        <v>0</v>
      </c>
      <c r="AM46" s="34">
        <f>'[1]9 месяцев'!AL46+'[1]4 квартал'!AL46</f>
        <v>0</v>
      </c>
      <c r="AN46" s="34">
        <f>'[1]9 месяцев'!AM46+'[1]4 квартал'!AM46</f>
        <v>0</v>
      </c>
      <c r="AO46" s="34">
        <f>'[1]9 месяцев'!AN46+'[1]4 квартал'!AN46</f>
        <v>0</v>
      </c>
      <c r="AP46" s="34">
        <f>'[1]9 месяцев'!AO46+'[1]4 квартал'!AO46</f>
        <v>0</v>
      </c>
      <c r="AQ46" s="34">
        <f>'[1]9 месяцев'!AP46+'[1]4 квартал'!AP46</f>
        <v>0</v>
      </c>
      <c r="AR46" s="34">
        <f>'[1]9 месяцев'!AQ46+'[1]4 квартал'!AQ46</f>
        <v>0</v>
      </c>
      <c r="AS46" s="34">
        <f>'[1]9 месяцев'!AR46+'[1]4 квартал'!AR46</f>
        <v>0</v>
      </c>
      <c r="AT46" s="34">
        <f>'[1]9 месяцев'!AS46+'[1]4 квартал'!AS46</f>
        <v>0</v>
      </c>
      <c r="AU46" s="34">
        <f>'[1]9 месяцев'!AT46+'[1]4 квартал'!AT46</f>
        <v>0</v>
      </c>
      <c r="AV46" s="34">
        <f>'[1]9 месяцев'!AU46+'[1]4 квартал'!AU46</f>
        <v>0</v>
      </c>
      <c r="AW46" s="34" t="s">
        <v>16</v>
      </c>
      <c r="AX46" s="34">
        <v>10</v>
      </c>
      <c r="AY46" s="34">
        <v>13.64</v>
      </c>
      <c r="AZ46" s="34">
        <f>'[1]9 месяцев'!AY46+'[1]4 квартал'!AY46</f>
        <v>0</v>
      </c>
      <c r="BA46" s="34">
        <f>'[1]9 месяцев'!AZ46+'[1]4 квартал'!AZ46</f>
        <v>0</v>
      </c>
      <c r="BB46" s="34">
        <f>'[1]9 месяцев'!BA46+'[1]4 квартал'!BA46</f>
        <v>0</v>
      </c>
      <c r="BC46" s="34">
        <f>'[1]9 месяцев'!BB46+'[1]4 квартал'!BB46</f>
        <v>0</v>
      </c>
      <c r="BD46" s="34">
        <f>'[1]9 месяцев'!BC46+'[1]4 квартал'!BC46</f>
        <v>0</v>
      </c>
      <c r="BE46" s="34">
        <f>'[1]9 месяцев'!BD46+'[1]4 квартал'!BD46</f>
        <v>0</v>
      </c>
      <c r="BF46" s="34">
        <f>'[1]9 месяцев'!BE46+'[1]4 квартал'!BE46</f>
        <v>0</v>
      </c>
      <c r="BG46" s="34">
        <f>'[1]9 месяцев'!BF46+'[1]4 квартал'!BF46</f>
        <v>0</v>
      </c>
      <c r="BH46" s="34">
        <f>'[1]9 месяцев'!BG46+'[1]4 квартал'!BG46</f>
        <v>0</v>
      </c>
      <c r="BI46" s="34">
        <f>'[1]9 месяцев'!BH46+'[1]4 квартал'!BH46</f>
        <v>0</v>
      </c>
      <c r="BJ46" s="34">
        <f>'[1]9 месяцев'!BI46+'[1]4 квартал'!BI46</f>
        <v>0</v>
      </c>
      <c r="BK46" s="34">
        <f>'[1]9 месяцев'!BJ46+'[1]4 квартал'!BJ46</f>
        <v>0</v>
      </c>
      <c r="BL46" s="34">
        <f>'[1]9 месяцев'!BK46+'[1]4 квартал'!BK46</f>
        <v>0</v>
      </c>
      <c r="BM46" s="34">
        <f>'[1]9 месяцев'!BL46+'[1]4 квартал'!BL46</f>
        <v>0</v>
      </c>
      <c r="BN46" s="34">
        <f>'[1]9 месяцев'!BM46+'[1]4 квартал'!BM46</f>
        <v>0</v>
      </c>
      <c r="BO46" s="34">
        <f>'[1]9 месяцев'!BN46+'[1]4 квартал'!BN46</f>
        <v>0</v>
      </c>
      <c r="BP46" s="34">
        <f>'[1]9 месяцев'!BO46+'[1]4 квартал'!BO46</f>
        <v>0</v>
      </c>
      <c r="BQ46" s="34">
        <f>'[1]9 месяцев'!BP46+'[1]4 квартал'!BP46</f>
        <v>0</v>
      </c>
      <c r="BR46" s="34">
        <f>'[1]9 месяцев'!BQ46+'[1]4 квартал'!BQ46</f>
        <v>0</v>
      </c>
      <c r="BS46" s="34">
        <f>'[1]9 месяцев'!BR46+'[1]4 квартал'!BR46</f>
        <v>0</v>
      </c>
      <c r="BT46" s="34">
        <f>'[1]9 месяцев'!BS46+'[1]4 квартал'!BS46</f>
        <v>0</v>
      </c>
      <c r="BU46" s="34">
        <f>'[1]9 месяцев'!BT46+'[1]4 квартал'!BT46</f>
        <v>0</v>
      </c>
      <c r="BV46" s="34">
        <f>'[1]9 месяцев'!BU46+'[1]4 квартал'!BU46</f>
        <v>0</v>
      </c>
      <c r="BW46" s="34">
        <f>'[1]9 месяцев'!BV46+'[1]4 квартал'!BV46</f>
        <v>0</v>
      </c>
      <c r="BX46" s="34">
        <f>'[1]9 месяцев'!BW46+'[1]4 квартал'!BW46</f>
        <v>0</v>
      </c>
      <c r="BY46" s="34">
        <f>'[1]9 месяцев'!BX46+'[1]4 квартал'!BX46</f>
        <v>0</v>
      </c>
      <c r="BZ46" s="34">
        <f>'[1]9 месяцев'!BY46+'[1]4 квартал'!BY46</f>
        <v>0</v>
      </c>
      <c r="CA46" s="34">
        <f>'[1]9 месяцев'!BZ46+'[1]4 квартал'!BZ46</f>
        <v>0</v>
      </c>
      <c r="CB46" s="34">
        <f>'[1]9 месяцев'!CA46+'[1]4 квартал'!CA46</f>
        <v>0</v>
      </c>
      <c r="CC46" s="34">
        <f>'[1]9 месяцев'!CB46+'[1]4 квартал'!CB46</f>
        <v>0</v>
      </c>
      <c r="CD46" s="34">
        <f>'[1]9 месяцев'!CC46+'[1]4 квартал'!CC46</f>
        <v>0</v>
      </c>
      <c r="CE46" s="34">
        <f>'[1]9 месяцев'!CD46+'[1]4 квартал'!CD46</f>
        <v>0</v>
      </c>
      <c r="CF46" s="34">
        <f>'[1]9 месяцев'!CE46+'[1]4 квартал'!CE46</f>
        <v>0</v>
      </c>
      <c r="CG46" s="34">
        <f>'[1]9 месяцев'!CF46+'[1]4 квартал'!CF46</f>
        <v>0</v>
      </c>
      <c r="CH46" s="34">
        <f>'[1]9 месяцев'!CG46+'[1]4 квартал'!CG46</f>
        <v>0</v>
      </c>
      <c r="CI46" s="34">
        <f>'[1]9 месяцев'!CH46+'[1]4 квартал'!CH46</f>
        <v>0</v>
      </c>
      <c r="CJ46" s="34">
        <f>'[1]9 месяцев'!CI46+'[1]4 квартал'!CI46</f>
        <v>0</v>
      </c>
      <c r="CK46" s="34">
        <f>'[1]9 месяцев'!CJ46+'[1]4 квартал'!CJ46</f>
        <v>0</v>
      </c>
      <c r="CL46" s="34">
        <f>'[1]9 месяцев'!CK46+'[1]4 квартал'!CK46</f>
        <v>0</v>
      </c>
      <c r="CM46" s="34">
        <f>'[1]9 месяцев'!CL46+'[1]4 квартал'!CL46</f>
        <v>0</v>
      </c>
      <c r="CN46" s="34">
        <f>'[1]9 месяцев'!CM46+'[1]4 квартал'!CM46</f>
        <v>0</v>
      </c>
      <c r="CO46" s="34">
        <f>'[1]9 месяцев'!CN46+'[1]4 квартал'!CN46</f>
        <v>0</v>
      </c>
      <c r="CP46" s="34">
        <f>'[1]9 месяцев'!CO46+'[1]4 квартал'!CO46</f>
        <v>0</v>
      </c>
      <c r="CQ46" s="34">
        <f>'[1]9 месяцев'!CP46+'[1]4 квартал'!CP46</f>
        <v>0</v>
      </c>
      <c r="CR46" s="34">
        <f>'[1]9 месяцев'!CQ46+'[1]4 квартал'!CQ46</f>
        <v>0</v>
      </c>
      <c r="CS46" s="34">
        <f>'[1]9 месяцев'!CR46+'[1]4 квартал'!CR46</f>
        <v>0</v>
      </c>
      <c r="CT46" s="34">
        <f>'[1]9 месяцев'!CS46+'[1]4 квартал'!CS46</f>
        <v>0</v>
      </c>
      <c r="CU46" s="34">
        <f>'[1]9 месяцев'!CT46+'[1]4 квартал'!CT46</f>
        <v>0</v>
      </c>
      <c r="CV46" s="34">
        <f>'[1]9 месяцев'!CU46+'[1]4 квартал'!CU46</f>
        <v>0</v>
      </c>
      <c r="CW46" s="34">
        <f>'[1]9 месяцев'!CV46+'[1]4 квартал'!CV46</f>
        <v>0</v>
      </c>
      <c r="CX46" s="34">
        <f>'[1]9 месяцев'!CW46+'[1]4 квартал'!CW46</f>
        <v>0</v>
      </c>
      <c r="CY46" s="34">
        <f>'[1]9 месяцев'!CX46+'[1]4 квартал'!CX46</f>
        <v>0</v>
      </c>
      <c r="CZ46" s="34">
        <f>'[1]9 месяцев'!CY46+'[1]4 квартал'!CY46</f>
        <v>0</v>
      </c>
      <c r="DA46" s="34">
        <f>'[1]9 месяцев'!CZ46+'[1]4 квартал'!CZ46</f>
        <v>0</v>
      </c>
      <c r="DB46" s="34">
        <f>'[1]9 месяцев'!DA46+'[1]4 квартал'!DA46</f>
        <v>0</v>
      </c>
      <c r="DC46" s="34">
        <f>'[1]9 месяцев'!DB46+'[1]4 квартал'!DB46</f>
        <v>0</v>
      </c>
      <c r="DD46" s="34">
        <f>'[1]9 месяцев'!DC46+'[1]4 квартал'!DC46</f>
        <v>0</v>
      </c>
      <c r="DE46" s="34">
        <f>'[1]9 месяцев'!DD46+'[1]4 квартал'!DD46</f>
        <v>0</v>
      </c>
      <c r="DF46" s="34">
        <f>'[1]9 месяцев'!DE46+'[1]4 квартал'!DE46</f>
        <v>0</v>
      </c>
      <c r="DG46" s="34">
        <f>'[1]9 месяцев'!DF46+'[1]4 квартал'!DF46</f>
        <v>0</v>
      </c>
      <c r="DH46" s="34">
        <f>'[1]9 месяцев'!DG46+'[1]4 квартал'!DG46</f>
        <v>0</v>
      </c>
      <c r="DI46" s="34">
        <f>'[1]9 месяцев'!DH46+'[1]4 квартал'!DH46</f>
        <v>0</v>
      </c>
      <c r="DJ46" s="34">
        <f>'[1]9 месяцев'!DI46+'[1]4 квартал'!DI46</f>
        <v>0</v>
      </c>
      <c r="DK46" s="34">
        <f>'[1]9 месяцев'!DJ46+'[1]4 квартал'!DJ46</f>
        <v>0</v>
      </c>
      <c r="DL46" s="34">
        <f>'[1]9 месяцев'!DK46+'[1]4 квартал'!DK46</f>
        <v>0</v>
      </c>
      <c r="DM46" s="34">
        <f>'[1]9 месяцев'!DL46+'[1]4 квартал'!DL46</f>
        <v>0</v>
      </c>
      <c r="DN46" s="34">
        <f>'[1]9 месяцев'!DM46+'[1]4 квартал'!DM46</f>
        <v>0</v>
      </c>
      <c r="DO46" s="34">
        <f>'[1]9 месяцев'!DN46+'[1]4 квартал'!DN46</f>
        <v>0</v>
      </c>
      <c r="DP46" s="34">
        <f>'[1]9 месяцев'!DO46+'[1]4 квартал'!DO46</f>
        <v>0</v>
      </c>
      <c r="DQ46" s="34">
        <f>'[1]9 месяцев'!DP46+'[1]4 квартал'!DP46</f>
        <v>0</v>
      </c>
      <c r="DR46" s="34">
        <f>'[1]9 месяцев'!DQ46+'[1]4 квартал'!DQ46</f>
        <v>0</v>
      </c>
      <c r="DS46" s="34">
        <f>'[1]9 месяцев'!DR46+'[1]4 квартал'!DR46</f>
        <v>0</v>
      </c>
      <c r="DT46" s="34">
        <f>'[1]9 месяцев'!DS46+'[1]4 квартал'!DS46</f>
        <v>0</v>
      </c>
      <c r="DU46" s="34">
        <f>'[1]9 месяцев'!DT46+'[1]4 квартал'!DT46</f>
        <v>0</v>
      </c>
      <c r="DV46" s="34">
        <f>'[1]9 месяцев'!DU46+'[1]4 квартал'!DU46</f>
        <v>0</v>
      </c>
      <c r="DW46" s="34">
        <f>'[1]9 месяцев'!DV46+'[1]4 квартал'!DV46</f>
        <v>0</v>
      </c>
      <c r="DX46" s="34">
        <f>'[1]9 месяцев'!DW46+'[1]4 квартал'!DW46</f>
        <v>0</v>
      </c>
      <c r="DY46" s="34">
        <f>'[1]9 месяцев'!DX46+'[1]4 квартал'!DX46</f>
        <v>0</v>
      </c>
      <c r="DZ46" s="34">
        <f>'[1]9 месяцев'!DY46+'[1]4 квартал'!DY46</f>
        <v>0</v>
      </c>
      <c r="EA46" s="34">
        <f>'[1]9 месяцев'!DZ46+'[1]4 квартал'!DZ46</f>
        <v>0</v>
      </c>
      <c r="EB46" s="34">
        <f>'[1]9 месяцев'!EA46+'[1]4 квартал'!EA46</f>
        <v>0</v>
      </c>
      <c r="EC46" s="34">
        <f>'[1]9 месяцев'!EB46+'[1]4 квартал'!EB46</f>
        <v>0</v>
      </c>
      <c r="ED46" s="34">
        <f>'[1]9 месяцев'!EC46+'[1]4 квартал'!EC46</f>
        <v>0</v>
      </c>
      <c r="EE46" s="34"/>
      <c r="EF46" s="34">
        <f>'[1]9 месяцев'!EE46+'[1]4 квартал'!EE46</f>
        <v>0</v>
      </c>
      <c r="EG46" s="34"/>
      <c r="EH46" s="33">
        <f>I46-O46-U46-AA46-AG46-AM46-AS46-AY46-BE46-BK46-BQ46-BW46-CD46-CK46-CQ46-CW46-DC46-DI46-DO46-DU46-EA46-EE46</f>
        <v>-9.5600000001638819E-4</v>
      </c>
      <c r="EI46" s="32"/>
      <c r="EJ46" s="32" t="s">
        <v>1</v>
      </c>
      <c r="EK46" s="32"/>
      <c r="EL46" s="32"/>
      <c r="EM46" s="32"/>
      <c r="EN46" s="32"/>
    </row>
    <row r="47" spans="1:144" s="7" customFormat="1" ht="15.75">
      <c r="A47" s="43">
        <v>36</v>
      </c>
      <c r="B47" s="46" t="s">
        <v>10</v>
      </c>
      <c r="C47" s="46">
        <v>165</v>
      </c>
      <c r="D47" s="45">
        <v>4136.2</v>
      </c>
      <c r="E47" s="34" t="e">
        <f>AD47+AJ47+AP47+AV47+BB47+BH47+BN47+BT47+BZ47+CF47+CL47+CT47+CZ47+DF47+DL47+DR47+DX47+ED47+#REF!+#REF!+#REF!</f>
        <v>#REF!</v>
      </c>
      <c r="F47" s="35">
        <f>[2]год!$K$47</f>
        <v>55.437450000000013</v>
      </c>
      <c r="G47" s="35">
        <v>3.6934999999999998</v>
      </c>
      <c r="H47" s="36">
        <f>D47*6.73*12/1000</f>
        <v>334.039512</v>
      </c>
      <c r="I47" s="36">
        <f>F47+G47+H47</f>
        <v>393.17046200000004</v>
      </c>
      <c r="J47" s="36" t="e">
        <f>AA47+AG47+AM47+AS47+AY47+BE47+BK47+BQ47+BW47+CC47+CI47+CP47+CW47+DC47+DI47+DO47+DU47+EA47+EG47+#REF!+#REF!</f>
        <v>#REF!</v>
      </c>
      <c r="K47" s="35">
        <f>R47+X47+AD47+AJ47+AP47+AV47+BB47+BH47+BN47+BT47+BZ47+CH47+CN47+CT47+CZ47+DF47+DL47+DR47+DX47+ED47+EF47</f>
        <v>0</v>
      </c>
      <c r="L47" s="35">
        <f>I47-K47</f>
        <v>393.17046200000004</v>
      </c>
      <c r="M47" s="34" t="s">
        <v>11</v>
      </c>
      <c r="N47" s="34">
        <v>2</v>
      </c>
      <c r="O47" s="34">
        <v>393.17</v>
      </c>
      <c r="P47" s="34">
        <f>'[1]9 месяцев'!O47+'[1]4 квартал'!O47</f>
        <v>0</v>
      </c>
      <c r="Q47" s="34">
        <f>'[1]9 месяцев'!P47+'[1]4 квартал'!P47</f>
        <v>0</v>
      </c>
      <c r="R47" s="34">
        <f>'[1]9 месяцев'!Q47+'[1]4 квартал'!Q47</f>
        <v>0</v>
      </c>
      <c r="S47" s="34">
        <f>'[1]9 месяцев'!R47+'[1]4 квартал'!R47</f>
        <v>0</v>
      </c>
      <c r="T47" s="34">
        <f>'[1]9 месяцев'!S47+'[1]4 квартал'!S47</f>
        <v>0</v>
      </c>
      <c r="U47" s="34">
        <f>'[1]9 месяцев'!T47+'[1]4 квартал'!T47</f>
        <v>0</v>
      </c>
      <c r="V47" s="34">
        <f>'[1]9 месяцев'!U47+'[1]4 квартал'!U47</f>
        <v>0</v>
      </c>
      <c r="W47" s="34">
        <f>'[1]9 месяцев'!V47+'[1]4 квартал'!V47</f>
        <v>0</v>
      </c>
      <c r="X47" s="34">
        <f>'[1]9 месяцев'!W47+'[1]4 квартал'!W47</f>
        <v>0</v>
      </c>
      <c r="Y47" s="34">
        <f>'[1]9 месяцев'!X47+'[1]4 квартал'!X47</f>
        <v>0</v>
      </c>
      <c r="Z47" s="34">
        <f>'[1]9 месяцев'!Y47+'[1]4 квартал'!Y47</f>
        <v>0</v>
      </c>
      <c r="AA47" s="34">
        <f>'[1]9 месяцев'!Z47+'[1]4 квартал'!Z47</f>
        <v>0</v>
      </c>
      <c r="AB47" s="34">
        <f>'[1]9 месяцев'!AA47+'[1]4 квартал'!AA47</f>
        <v>0</v>
      </c>
      <c r="AC47" s="34">
        <f>'[1]9 месяцев'!AB47+'[1]4 квартал'!AB47</f>
        <v>0</v>
      </c>
      <c r="AD47" s="34">
        <f>'[1]9 месяцев'!AC47+'[1]4 квартал'!AC47</f>
        <v>0</v>
      </c>
      <c r="AE47" s="34">
        <f>'[1]9 месяцев'!AD47+'[1]4 квартал'!AD47</f>
        <v>0</v>
      </c>
      <c r="AF47" s="34">
        <f>'[1]9 месяцев'!AE47+'[1]4 квартал'!AE47</f>
        <v>0</v>
      </c>
      <c r="AG47" s="34">
        <f>'[1]9 месяцев'!AF47+'[1]4 квартал'!AF47</f>
        <v>0</v>
      </c>
      <c r="AH47" s="34">
        <f>'[1]9 месяцев'!AG47+'[1]4 квартал'!AG47</f>
        <v>0</v>
      </c>
      <c r="AI47" s="34">
        <f>'[1]9 месяцев'!AH47+'[1]4 квартал'!AH47</f>
        <v>0</v>
      </c>
      <c r="AJ47" s="34">
        <f>'[1]9 месяцев'!AI47+'[1]4 квартал'!AI47</f>
        <v>0</v>
      </c>
      <c r="AK47" s="34">
        <f>'[1]9 месяцев'!AJ47+'[1]4 квартал'!AJ47</f>
        <v>0</v>
      </c>
      <c r="AL47" s="34">
        <f>'[1]9 месяцев'!AK47+'[1]4 квартал'!AK47</f>
        <v>0</v>
      </c>
      <c r="AM47" s="34">
        <f>'[1]9 месяцев'!AL47+'[1]4 квартал'!AL47</f>
        <v>0</v>
      </c>
      <c r="AN47" s="34">
        <f>'[1]9 месяцев'!AM47+'[1]4 квартал'!AM47</f>
        <v>0</v>
      </c>
      <c r="AO47" s="34">
        <f>'[1]9 месяцев'!AN47+'[1]4 квартал'!AN47</f>
        <v>0</v>
      </c>
      <c r="AP47" s="34">
        <f>'[1]9 месяцев'!AO47+'[1]4 квартал'!AO47</f>
        <v>0</v>
      </c>
      <c r="AQ47" s="34">
        <f>'[1]9 месяцев'!AP47+'[1]4 квартал'!AP47</f>
        <v>0</v>
      </c>
      <c r="AR47" s="34">
        <f>'[1]9 месяцев'!AQ47+'[1]4 квартал'!AQ47</f>
        <v>0</v>
      </c>
      <c r="AS47" s="34">
        <f>'[1]9 месяцев'!AR47+'[1]4 квартал'!AR47</f>
        <v>0</v>
      </c>
      <c r="AT47" s="34">
        <f>'[1]9 месяцев'!AS47+'[1]4 квартал'!AS47</f>
        <v>0</v>
      </c>
      <c r="AU47" s="34">
        <f>'[1]9 месяцев'!AT47+'[1]4 квартал'!AT47</f>
        <v>0</v>
      </c>
      <c r="AV47" s="34">
        <f>'[1]9 месяцев'!AU47+'[1]4 квартал'!AU47</f>
        <v>0</v>
      </c>
      <c r="AW47" s="34">
        <f>'[1]9 месяцев'!AV47+'[1]4 квартал'!AV47</f>
        <v>0</v>
      </c>
      <c r="AX47" s="34">
        <f>'[1]9 месяцев'!AW47+'[1]4 квартал'!AW47</f>
        <v>0</v>
      </c>
      <c r="AY47" s="34">
        <f>'[1]9 месяцев'!AX47+'[1]4 квартал'!AX47</f>
        <v>0</v>
      </c>
      <c r="AZ47" s="34">
        <f>'[1]9 месяцев'!AY47+'[1]4 квартал'!AY47</f>
        <v>0</v>
      </c>
      <c r="BA47" s="34">
        <f>'[1]9 месяцев'!AZ47+'[1]4 квартал'!AZ47</f>
        <v>0</v>
      </c>
      <c r="BB47" s="34">
        <f>'[1]9 месяцев'!BA47+'[1]4 квартал'!BA47</f>
        <v>0</v>
      </c>
      <c r="BC47" s="34">
        <f>'[1]9 месяцев'!BB47+'[1]4 квартал'!BB47</f>
        <v>0</v>
      </c>
      <c r="BD47" s="34">
        <f>'[1]9 месяцев'!BC47+'[1]4 квартал'!BC47</f>
        <v>0</v>
      </c>
      <c r="BE47" s="34">
        <f>'[1]9 месяцев'!BD47+'[1]4 квартал'!BD47</f>
        <v>0</v>
      </c>
      <c r="BF47" s="34">
        <f>'[1]9 месяцев'!BE47+'[1]4 квартал'!BE47</f>
        <v>0</v>
      </c>
      <c r="BG47" s="34">
        <f>'[1]9 месяцев'!BF47+'[1]4 квартал'!BF47</f>
        <v>0</v>
      </c>
      <c r="BH47" s="34">
        <f>'[1]9 месяцев'!BG47+'[1]4 квартал'!BG47</f>
        <v>0</v>
      </c>
      <c r="BI47" s="34">
        <f>'[1]9 месяцев'!BH47+'[1]4 квартал'!BH47</f>
        <v>0</v>
      </c>
      <c r="BJ47" s="34">
        <f>'[1]9 месяцев'!BI47+'[1]4 квартал'!BI47</f>
        <v>0</v>
      </c>
      <c r="BK47" s="34">
        <f>'[1]9 месяцев'!BJ47+'[1]4 квартал'!BJ47</f>
        <v>0</v>
      </c>
      <c r="BL47" s="34">
        <f>'[1]9 месяцев'!BK47+'[1]4 квартал'!BK47</f>
        <v>0</v>
      </c>
      <c r="BM47" s="34">
        <f>'[1]9 месяцев'!BL47+'[1]4 квартал'!BL47</f>
        <v>0</v>
      </c>
      <c r="BN47" s="34">
        <f>'[1]9 месяцев'!BM47+'[1]4 квартал'!BM47</f>
        <v>0</v>
      </c>
      <c r="BO47" s="34">
        <f>'[1]9 месяцев'!BN47+'[1]4 квартал'!BN47</f>
        <v>0</v>
      </c>
      <c r="BP47" s="34">
        <f>'[1]9 месяцев'!BO47+'[1]4 квартал'!BO47</f>
        <v>0</v>
      </c>
      <c r="BQ47" s="34">
        <f>'[1]9 месяцев'!BP47+'[1]4 квартал'!BP47</f>
        <v>0</v>
      </c>
      <c r="BR47" s="34">
        <f>'[1]9 месяцев'!BQ47+'[1]4 квартал'!BQ47</f>
        <v>0</v>
      </c>
      <c r="BS47" s="34">
        <f>'[1]9 месяцев'!BR47+'[1]4 квартал'!BR47</f>
        <v>0</v>
      </c>
      <c r="BT47" s="34">
        <f>'[1]9 месяцев'!BS47+'[1]4 квартал'!BS47</f>
        <v>0</v>
      </c>
      <c r="BU47" s="34">
        <f>'[1]9 месяцев'!BT47+'[1]4 квартал'!BT47</f>
        <v>0</v>
      </c>
      <c r="BV47" s="34">
        <f>'[1]9 месяцев'!BU47+'[1]4 квартал'!BU47</f>
        <v>0</v>
      </c>
      <c r="BW47" s="34">
        <f>'[1]9 месяцев'!BV47+'[1]4 квартал'!BV47</f>
        <v>0</v>
      </c>
      <c r="BX47" s="34">
        <f>'[1]9 месяцев'!BW47+'[1]4 квартал'!BW47</f>
        <v>0</v>
      </c>
      <c r="BY47" s="34">
        <f>'[1]9 месяцев'!BX47+'[1]4 квартал'!BX47</f>
        <v>0</v>
      </c>
      <c r="BZ47" s="34">
        <f>'[1]9 месяцев'!BY47+'[1]4 квартал'!BY47</f>
        <v>0</v>
      </c>
      <c r="CA47" s="34">
        <f>'[1]9 месяцев'!BZ47+'[1]4 квартал'!BZ47</f>
        <v>0</v>
      </c>
      <c r="CB47" s="34">
        <f>'[1]9 месяцев'!CA47+'[1]4 квартал'!CA47</f>
        <v>0</v>
      </c>
      <c r="CC47" s="34">
        <f>'[1]9 месяцев'!CB47+'[1]4 квартал'!CB47</f>
        <v>0</v>
      </c>
      <c r="CD47" s="34">
        <f>'[1]9 месяцев'!CC47+'[1]4 квартал'!CC47</f>
        <v>0</v>
      </c>
      <c r="CE47" s="34">
        <f>'[1]9 месяцев'!CD47+'[1]4 квартал'!CD47</f>
        <v>0</v>
      </c>
      <c r="CF47" s="34">
        <f>'[1]9 месяцев'!CE47+'[1]4 квартал'!CE47</f>
        <v>0</v>
      </c>
      <c r="CG47" s="34">
        <f>'[1]9 месяцев'!CF47+'[1]4 квартал'!CF47</f>
        <v>0</v>
      </c>
      <c r="CH47" s="34">
        <f>'[1]9 месяцев'!CG47+'[1]4 квартал'!CG47</f>
        <v>0</v>
      </c>
      <c r="CI47" s="34">
        <f>'[1]9 месяцев'!CH47+'[1]4 квартал'!CH47</f>
        <v>0</v>
      </c>
      <c r="CJ47" s="34">
        <f>'[1]9 месяцев'!CI47+'[1]4 квартал'!CI47</f>
        <v>0</v>
      </c>
      <c r="CK47" s="34">
        <f>'[1]9 месяцев'!CJ47+'[1]4 квартал'!CJ47</f>
        <v>0</v>
      </c>
      <c r="CL47" s="34">
        <f>'[1]9 месяцев'!CK47+'[1]4 квартал'!CK47</f>
        <v>0</v>
      </c>
      <c r="CM47" s="34">
        <f>'[1]9 месяцев'!CL47+'[1]4 квартал'!CL47</f>
        <v>0</v>
      </c>
      <c r="CN47" s="34">
        <f>'[1]9 месяцев'!CM47+'[1]4 квартал'!CM47</f>
        <v>0</v>
      </c>
      <c r="CO47" s="34">
        <f>'[1]9 месяцев'!CN47+'[1]4 квартал'!CN47</f>
        <v>0</v>
      </c>
      <c r="CP47" s="34">
        <f>'[1]9 месяцев'!CO47+'[1]4 квартал'!CO47</f>
        <v>0</v>
      </c>
      <c r="CQ47" s="34">
        <f>'[1]9 месяцев'!CP47+'[1]4 квартал'!CP47</f>
        <v>0</v>
      </c>
      <c r="CR47" s="34">
        <f>'[1]9 месяцев'!CQ47+'[1]4 квартал'!CQ47</f>
        <v>0</v>
      </c>
      <c r="CS47" s="34">
        <f>'[1]9 месяцев'!CR47+'[1]4 квартал'!CR47</f>
        <v>0</v>
      </c>
      <c r="CT47" s="34">
        <f>'[1]9 месяцев'!CS47+'[1]4 квартал'!CS47</f>
        <v>0</v>
      </c>
      <c r="CU47" s="34">
        <f>'[1]9 месяцев'!CT47+'[1]4 квартал'!CT47</f>
        <v>0</v>
      </c>
      <c r="CV47" s="34">
        <f>'[1]9 месяцев'!CU47+'[1]4 квартал'!CU47</f>
        <v>0</v>
      </c>
      <c r="CW47" s="34">
        <f>'[1]9 месяцев'!CV47+'[1]4 квартал'!CV47</f>
        <v>0</v>
      </c>
      <c r="CX47" s="34">
        <f>'[1]9 месяцев'!CW47+'[1]4 квартал'!CW47</f>
        <v>0</v>
      </c>
      <c r="CY47" s="34">
        <f>'[1]9 месяцев'!CX47+'[1]4 квартал'!CX47</f>
        <v>0</v>
      </c>
      <c r="CZ47" s="34">
        <f>'[1]9 месяцев'!CY47+'[1]4 квартал'!CY47</f>
        <v>0</v>
      </c>
      <c r="DA47" s="34">
        <f>'[1]9 месяцев'!CZ47+'[1]4 квартал'!CZ47</f>
        <v>0</v>
      </c>
      <c r="DB47" s="34">
        <f>'[1]9 месяцев'!DA47+'[1]4 квартал'!DA47</f>
        <v>0</v>
      </c>
      <c r="DC47" s="34">
        <f>'[1]9 месяцев'!DB47+'[1]4 квартал'!DB47</f>
        <v>0</v>
      </c>
      <c r="DD47" s="34">
        <f>'[1]9 месяцев'!DC47+'[1]4 квартал'!DC47</f>
        <v>0</v>
      </c>
      <c r="DE47" s="34">
        <f>'[1]9 месяцев'!DD47+'[1]4 квартал'!DD47</f>
        <v>0</v>
      </c>
      <c r="DF47" s="34">
        <f>'[1]9 месяцев'!DE47+'[1]4 квартал'!DE47</f>
        <v>0</v>
      </c>
      <c r="DG47" s="34">
        <f>'[1]9 месяцев'!DF47+'[1]4 квартал'!DF47</f>
        <v>0</v>
      </c>
      <c r="DH47" s="34">
        <f>'[1]9 месяцев'!DG47+'[1]4 квартал'!DG47</f>
        <v>0</v>
      </c>
      <c r="DI47" s="34">
        <f>'[1]9 месяцев'!DH47+'[1]4 квартал'!DH47</f>
        <v>0</v>
      </c>
      <c r="DJ47" s="34">
        <f>'[1]9 месяцев'!DI47+'[1]4 квартал'!DI47</f>
        <v>0</v>
      </c>
      <c r="DK47" s="34">
        <f>'[1]9 месяцев'!DJ47+'[1]4 квартал'!DJ47</f>
        <v>0</v>
      </c>
      <c r="DL47" s="34">
        <f>'[1]9 месяцев'!DK47+'[1]4 квартал'!DK47</f>
        <v>0</v>
      </c>
      <c r="DM47" s="34">
        <f>'[1]9 месяцев'!DL47+'[1]4 квартал'!DL47</f>
        <v>0</v>
      </c>
      <c r="DN47" s="34">
        <f>'[1]9 месяцев'!DM47+'[1]4 квартал'!DM47</f>
        <v>0</v>
      </c>
      <c r="DO47" s="34">
        <f>'[1]9 месяцев'!DN47+'[1]4 квартал'!DN47</f>
        <v>0</v>
      </c>
      <c r="DP47" s="34">
        <f>'[1]9 месяцев'!DO47+'[1]4 квартал'!DO47</f>
        <v>0</v>
      </c>
      <c r="DQ47" s="34">
        <f>'[1]9 месяцев'!DP47+'[1]4 квартал'!DP47</f>
        <v>0</v>
      </c>
      <c r="DR47" s="34">
        <f>'[1]9 месяцев'!DQ47+'[1]4 квартал'!DQ47</f>
        <v>0</v>
      </c>
      <c r="DS47" s="34">
        <f>'[1]9 месяцев'!DR47+'[1]4 квартал'!DR47</f>
        <v>0</v>
      </c>
      <c r="DT47" s="34">
        <f>'[1]9 месяцев'!DS47+'[1]4 квартал'!DS47</f>
        <v>0</v>
      </c>
      <c r="DU47" s="34">
        <f>'[1]9 месяцев'!DT47+'[1]4 квартал'!DT47</f>
        <v>0</v>
      </c>
      <c r="DV47" s="34">
        <f>'[1]9 месяцев'!DU47+'[1]4 квартал'!DU47</f>
        <v>0</v>
      </c>
      <c r="DW47" s="34">
        <f>'[1]9 месяцев'!DV47+'[1]4 квартал'!DV47</f>
        <v>0</v>
      </c>
      <c r="DX47" s="34">
        <f>'[1]9 месяцев'!DW47+'[1]4 квартал'!DW47</f>
        <v>0</v>
      </c>
      <c r="DY47" s="34">
        <f>'[1]9 месяцев'!DX47+'[1]4 квартал'!DX47</f>
        <v>0</v>
      </c>
      <c r="DZ47" s="34">
        <f>'[1]9 месяцев'!DY47+'[1]4 квартал'!DY47</f>
        <v>0</v>
      </c>
      <c r="EA47" s="34">
        <f>'[1]9 месяцев'!DZ47+'[1]4 квартал'!DZ47</f>
        <v>0</v>
      </c>
      <c r="EB47" s="34">
        <f>'[1]9 месяцев'!EA47+'[1]4 квартал'!EA47</f>
        <v>0</v>
      </c>
      <c r="EC47" s="34">
        <f>'[1]9 месяцев'!EB47+'[1]4 квартал'!EB47</f>
        <v>0</v>
      </c>
      <c r="ED47" s="34">
        <f>'[1]9 месяцев'!EC47+'[1]4 квартал'!EC47</f>
        <v>0</v>
      </c>
      <c r="EE47" s="34"/>
      <c r="EF47" s="34">
        <f>'[1]9 месяцев'!EE47+'[1]4 квартал'!EE47</f>
        <v>0</v>
      </c>
      <c r="EG47" s="34"/>
      <c r="EH47" s="33">
        <f>I47-O47-U47-AA47-AG47-AM47-AS47-AY47-BE47-BK47-BQ47-BW47-CD47-CK47-CQ47-CW47-DC47-DI47-DO47-DU47-EA47-EE47</f>
        <v>4.6200000002727393E-4</v>
      </c>
      <c r="EI47" s="32">
        <v>1</v>
      </c>
      <c r="EJ47" s="32" t="s">
        <v>18</v>
      </c>
      <c r="EK47" s="32"/>
      <c r="EL47" s="32"/>
      <c r="EM47" s="32"/>
      <c r="EN47" s="32"/>
    </row>
    <row r="48" spans="1:144" s="7" customFormat="1" ht="15.75">
      <c r="A48" s="43">
        <v>37</v>
      </c>
      <c r="B48" s="46" t="s">
        <v>10</v>
      </c>
      <c r="C48" s="46">
        <v>167</v>
      </c>
      <c r="D48" s="45">
        <v>4169.3999999999996</v>
      </c>
      <c r="E48" s="34" t="e">
        <f>AD48+AJ48+AP48+AV48+BB48+BH48+BN48+BT48+BZ48+CF48+CL48+CT48+CZ48+DF48+DL48+DR48+DX48+ED48+#REF!+#REF!+#REF!</f>
        <v>#REF!</v>
      </c>
      <c r="F48" s="35">
        <f>[2]год!$K$48</f>
        <v>-58.93157999999994</v>
      </c>
      <c r="G48" s="35">
        <v>3.72315</v>
      </c>
      <c r="H48" s="36">
        <f>D48*5.44*12/1000</f>
        <v>272.17843200000004</v>
      </c>
      <c r="I48" s="36">
        <f>F48+G48+H48</f>
        <v>216.97000200000011</v>
      </c>
      <c r="J48" s="36" t="e">
        <f>AA48+AG48+AM48+AS48+AY48+BE48+BK48+BQ48+BW48+CC48+CI48+CP48+CW48+DC48+DI48+DO48+DU48+EA48+EG48+#REF!+#REF!</f>
        <v>#REF!</v>
      </c>
      <c r="K48" s="35">
        <f>R48+X48+AD48+AJ48+AP48+AV48+BB48+BH48+BN48+BT48+BZ48+CH48+CN48+CT48+CZ48+DF48+DL48+DR48+DX48+ED48+EF48</f>
        <v>0</v>
      </c>
      <c r="L48" s="35">
        <f>I48-K48</f>
        <v>216.97000200000011</v>
      </c>
      <c r="M48" s="34">
        <f>'[1]9 месяцев'!L48+'[1]4 квартал'!L48</f>
        <v>0</v>
      </c>
      <c r="N48" s="34">
        <f>'[1]9 месяцев'!M48+'[1]4 квартал'!M48</f>
        <v>0</v>
      </c>
      <c r="O48" s="34">
        <f>'[1]9 месяцев'!N48+'[1]4 квартал'!N48</f>
        <v>0</v>
      </c>
      <c r="P48" s="34">
        <f>'[1]9 месяцев'!O48+'[1]4 квартал'!O48</f>
        <v>0</v>
      </c>
      <c r="Q48" s="34">
        <f>'[1]9 месяцев'!P48+'[1]4 квартал'!P48</f>
        <v>0</v>
      </c>
      <c r="R48" s="34">
        <f>'[1]9 месяцев'!Q48+'[1]4 квартал'!Q48</f>
        <v>0</v>
      </c>
      <c r="S48" s="34">
        <f>'[1]9 месяцев'!R48+'[1]4 квартал'!R48</f>
        <v>0</v>
      </c>
      <c r="T48" s="34">
        <f>'[1]9 месяцев'!S48+'[1]4 квартал'!S48</f>
        <v>0</v>
      </c>
      <c r="U48" s="34">
        <f>'[1]9 месяцев'!T48+'[1]4 квартал'!T48</f>
        <v>0</v>
      </c>
      <c r="V48" s="34">
        <f>'[1]9 месяцев'!U48+'[1]4 квартал'!U48</f>
        <v>0</v>
      </c>
      <c r="W48" s="34">
        <f>'[1]9 месяцев'!V48+'[1]4 квартал'!V48</f>
        <v>0</v>
      </c>
      <c r="X48" s="34">
        <f>'[1]9 месяцев'!W48+'[1]4 квартал'!W48</f>
        <v>0</v>
      </c>
      <c r="Y48" s="34">
        <f>'[1]9 месяцев'!X48+'[1]4 квартал'!X48</f>
        <v>0</v>
      </c>
      <c r="Z48" s="34">
        <f>'[1]9 месяцев'!Y48+'[1]4 квартал'!Y48</f>
        <v>0</v>
      </c>
      <c r="AA48" s="34">
        <f>'[1]9 месяцев'!Z48+'[1]4 квартал'!Z48</f>
        <v>0</v>
      </c>
      <c r="AB48" s="34">
        <f>'[1]9 месяцев'!AA48+'[1]4 квартал'!AA48</f>
        <v>0</v>
      </c>
      <c r="AC48" s="34">
        <f>'[1]9 месяцев'!AB48+'[1]4 квартал'!AB48</f>
        <v>0</v>
      </c>
      <c r="AD48" s="34">
        <f>'[1]9 месяцев'!AC48+'[1]4 квартал'!AC48</f>
        <v>0</v>
      </c>
      <c r="AE48" s="34">
        <f>'[1]9 месяцев'!AD48+'[1]4 квартал'!AD48</f>
        <v>0</v>
      </c>
      <c r="AF48" s="34">
        <f>'[1]9 месяцев'!AE48+'[1]4 квартал'!AE48</f>
        <v>0</v>
      </c>
      <c r="AG48" s="34">
        <f>'[1]9 месяцев'!AF48+'[1]4 квартал'!AF48</f>
        <v>0</v>
      </c>
      <c r="AH48" s="34">
        <f>'[1]9 месяцев'!AG48+'[1]4 квартал'!AG48</f>
        <v>0</v>
      </c>
      <c r="AI48" s="34">
        <f>'[1]9 месяцев'!AH48+'[1]4 квартал'!AH48</f>
        <v>0</v>
      </c>
      <c r="AJ48" s="34">
        <f>'[1]9 месяцев'!AI48+'[1]4 квартал'!AI48</f>
        <v>0</v>
      </c>
      <c r="AK48" s="34">
        <f>'[1]9 месяцев'!AJ48+'[1]4 квартал'!AJ48</f>
        <v>0</v>
      </c>
      <c r="AL48" s="34">
        <f>'[1]9 месяцев'!AK48+'[1]4 квартал'!AK48</f>
        <v>0</v>
      </c>
      <c r="AM48" s="34">
        <f>'[1]9 месяцев'!AL48+'[1]4 квартал'!AL48</f>
        <v>0</v>
      </c>
      <c r="AN48" s="34">
        <f>'[1]9 месяцев'!AM48+'[1]4 квартал'!AM48</f>
        <v>0</v>
      </c>
      <c r="AO48" s="34">
        <f>'[1]9 месяцев'!AN48+'[1]4 квартал'!AN48</f>
        <v>0</v>
      </c>
      <c r="AP48" s="34">
        <f>'[1]9 месяцев'!AO48+'[1]4 квартал'!AO48</f>
        <v>0</v>
      </c>
      <c r="AQ48" s="34" t="s">
        <v>11</v>
      </c>
      <c r="AR48" s="34">
        <v>2.5</v>
      </c>
      <c r="AS48" s="34">
        <v>19.510000000000002</v>
      </c>
      <c r="AT48" s="34">
        <f>'[1]9 месяцев'!AS48+'[1]4 квартал'!AS48</f>
        <v>0</v>
      </c>
      <c r="AU48" s="34">
        <f>'[1]9 месяцев'!AT48+'[1]4 квартал'!AT48</f>
        <v>0</v>
      </c>
      <c r="AV48" s="34">
        <f>'[1]9 месяцев'!AU48+'[1]4 квартал'!AU48</f>
        <v>0</v>
      </c>
      <c r="AW48" s="34">
        <f>'[1]9 месяцев'!AV48+'[1]4 квартал'!AV48</f>
        <v>0</v>
      </c>
      <c r="AX48" s="34">
        <f>'[1]9 месяцев'!AW48+'[1]4 квартал'!AW48</f>
        <v>0</v>
      </c>
      <c r="AY48" s="34">
        <f>'[1]9 месяцев'!AX48+'[1]4 квартал'!AX48</f>
        <v>0</v>
      </c>
      <c r="AZ48" s="34" t="s">
        <v>4</v>
      </c>
      <c r="BA48" s="34">
        <f>'[1]9 месяцев'!AZ48+'[1]4 квартал'!AZ48</f>
        <v>0</v>
      </c>
      <c r="BB48" s="34">
        <f>'[1]9 месяцев'!BA48+'[1]4 квартал'!BA48</f>
        <v>0</v>
      </c>
      <c r="BC48" s="34">
        <f>'[1]9 месяцев'!BB48+'[1]4 квартал'!BB48</f>
        <v>0</v>
      </c>
      <c r="BD48" s="34">
        <f>'[1]9 месяцев'!BC48+'[1]4 квартал'!BC48</f>
        <v>0</v>
      </c>
      <c r="BE48" s="34">
        <f>'[1]9 месяцев'!BD48+'[1]4 квартал'!BD48</f>
        <v>0</v>
      </c>
      <c r="BF48" s="34">
        <f>'[1]9 месяцев'!BE48+'[1]4 квартал'!BE48</f>
        <v>0</v>
      </c>
      <c r="BG48" s="34">
        <f>'[1]9 месяцев'!BF48+'[1]4 квартал'!BF48</f>
        <v>0</v>
      </c>
      <c r="BH48" s="34">
        <f>'[1]9 месяцев'!BG48+'[1]4 квартал'!BG48</f>
        <v>0</v>
      </c>
      <c r="BI48" s="34">
        <f>'[1]9 месяцев'!BH48+'[1]4 квартал'!BH48</f>
        <v>0</v>
      </c>
      <c r="BJ48" s="34">
        <f>'[1]9 месяцев'!BI48+'[1]4 квартал'!BI48</f>
        <v>0</v>
      </c>
      <c r="BK48" s="34">
        <f>'[1]9 месяцев'!BJ48+'[1]4 квартал'!BJ48</f>
        <v>0</v>
      </c>
      <c r="BL48" s="34">
        <f>'[1]9 месяцев'!BK48+'[1]4 квартал'!BK48</f>
        <v>0</v>
      </c>
      <c r="BM48" s="34">
        <f>'[1]9 месяцев'!BL48+'[1]4 квартал'!BL48</f>
        <v>0</v>
      </c>
      <c r="BN48" s="34">
        <f>'[1]9 месяцев'!BM48+'[1]4 квартал'!BM48</f>
        <v>0</v>
      </c>
      <c r="BO48" s="34">
        <f>'[1]9 месяцев'!BN48+'[1]4 квартал'!BN48</f>
        <v>0</v>
      </c>
      <c r="BP48" s="34">
        <f>'[1]9 месяцев'!BO48+'[1]4 квартал'!BO48</f>
        <v>0</v>
      </c>
      <c r="BQ48" s="34">
        <f>'[1]9 месяцев'!BP48+'[1]4 квартал'!BP48</f>
        <v>0</v>
      </c>
      <c r="BR48" s="34">
        <f>'[1]9 месяцев'!BQ48+'[1]4 квартал'!BQ48</f>
        <v>0</v>
      </c>
      <c r="BS48" s="34">
        <f>'[1]9 месяцев'!BR48+'[1]4 квартал'!BR48</f>
        <v>0</v>
      </c>
      <c r="BT48" s="34">
        <f>'[1]9 месяцев'!BS48+'[1]4 квартал'!BS48</f>
        <v>0</v>
      </c>
      <c r="BU48" s="34">
        <f>'[1]9 месяцев'!BT48+'[1]4 квартал'!BT48</f>
        <v>0</v>
      </c>
      <c r="BV48" s="34">
        <f>'[1]9 месяцев'!BU48+'[1]4 квартал'!BU48</f>
        <v>0</v>
      </c>
      <c r="BW48" s="34">
        <f>'[1]9 месяцев'!BV48+'[1]4 квартал'!BV48</f>
        <v>0</v>
      </c>
      <c r="BX48" s="34">
        <f>'[1]9 месяцев'!BW48+'[1]4 квартал'!BW48</f>
        <v>0</v>
      </c>
      <c r="BY48" s="34">
        <f>'[1]9 месяцев'!BX48+'[1]4 квартал'!BX48</f>
        <v>0</v>
      </c>
      <c r="BZ48" s="34">
        <f>'[1]9 месяцев'!BY48+'[1]4 квартал'!BY48</f>
        <v>0</v>
      </c>
      <c r="CA48" s="34">
        <f>'[1]9 месяцев'!BZ48+'[1]4 квартал'!BZ48</f>
        <v>0</v>
      </c>
      <c r="CB48" s="34">
        <f>'[1]9 месяцев'!CA48+'[1]4 квартал'!CA48</f>
        <v>0</v>
      </c>
      <c r="CC48" s="34">
        <f>'[1]9 месяцев'!CB48+'[1]4 квартал'!CB48</f>
        <v>0</v>
      </c>
      <c r="CD48" s="34">
        <f>'[1]9 месяцев'!CC48+'[1]4 квартал'!CC48</f>
        <v>0</v>
      </c>
      <c r="CE48" s="34">
        <f>'[1]9 месяцев'!CD48+'[1]4 квартал'!CD48</f>
        <v>0</v>
      </c>
      <c r="CF48" s="34">
        <f>'[1]9 месяцев'!CE48+'[1]4 квартал'!CE48</f>
        <v>0</v>
      </c>
      <c r="CG48" s="34">
        <f>'[1]9 месяцев'!CF48+'[1]4 квартал'!CF48</f>
        <v>0</v>
      </c>
      <c r="CH48" s="34">
        <f>'[1]9 месяцев'!CG48+'[1]4 квартал'!CG48</f>
        <v>0</v>
      </c>
      <c r="CI48" s="34">
        <f>'[1]9 месяцев'!CH48+'[1]4 квартал'!CH48</f>
        <v>0</v>
      </c>
      <c r="CJ48" s="34">
        <f>'[1]9 месяцев'!CI48+'[1]4 квартал'!CI48</f>
        <v>0</v>
      </c>
      <c r="CK48" s="34">
        <f>'[1]9 месяцев'!CJ48+'[1]4 квартал'!CJ48</f>
        <v>0</v>
      </c>
      <c r="CL48" s="34">
        <f>'[1]9 месяцев'!CK48+'[1]4 квартал'!CK48</f>
        <v>0</v>
      </c>
      <c r="CM48" s="34">
        <f>'[1]9 месяцев'!CL48+'[1]4 квартал'!CL48</f>
        <v>0</v>
      </c>
      <c r="CN48" s="34">
        <f>'[1]9 месяцев'!CM48+'[1]4 квартал'!CM48</f>
        <v>0</v>
      </c>
      <c r="CO48" s="34">
        <f>'[1]9 месяцев'!CN48+'[1]4 квартал'!CN48</f>
        <v>0</v>
      </c>
      <c r="CP48" s="34">
        <f>'[1]9 месяцев'!CO48+'[1]4 квартал'!CO48</f>
        <v>0</v>
      </c>
      <c r="CQ48" s="34">
        <f>'[1]9 месяцев'!CP48+'[1]4 квартал'!CP48</f>
        <v>0</v>
      </c>
      <c r="CR48" s="34">
        <f>'[1]9 месяцев'!CQ48+'[1]4 квартал'!CQ48</f>
        <v>0</v>
      </c>
      <c r="CS48" s="34">
        <f>'[1]9 месяцев'!CR48+'[1]4 квартал'!CR48</f>
        <v>0</v>
      </c>
      <c r="CT48" s="34">
        <f>'[1]9 месяцев'!CS48+'[1]4 квартал'!CS48</f>
        <v>0</v>
      </c>
      <c r="CU48" s="34">
        <f>'[1]9 месяцев'!CT48+'[1]4 квартал'!CT48</f>
        <v>0</v>
      </c>
      <c r="CV48" s="34">
        <f>'[1]9 месяцев'!CU48+'[1]4 квартал'!CU48</f>
        <v>0</v>
      </c>
      <c r="CW48" s="34">
        <f>'[1]9 месяцев'!CV48+'[1]4 квартал'!CV48</f>
        <v>0</v>
      </c>
      <c r="CX48" s="34">
        <f>'[1]9 месяцев'!CW48+'[1]4 квартал'!CW48</f>
        <v>0</v>
      </c>
      <c r="CY48" s="34">
        <f>'[1]9 месяцев'!CX48+'[1]4 квартал'!CX48</f>
        <v>0</v>
      </c>
      <c r="CZ48" s="34">
        <f>'[1]9 месяцев'!CY48+'[1]4 квартал'!CY48</f>
        <v>0</v>
      </c>
      <c r="DA48" s="34">
        <f>'[1]9 месяцев'!CZ48+'[1]4 квартал'!CZ48</f>
        <v>0</v>
      </c>
      <c r="DB48" s="34">
        <f>'[1]9 месяцев'!DA48+'[1]4 квартал'!DA48</f>
        <v>0</v>
      </c>
      <c r="DC48" s="34">
        <f>'[1]9 месяцев'!DB48+'[1]4 квартал'!DB48</f>
        <v>0</v>
      </c>
      <c r="DD48" s="34">
        <f>'[1]9 месяцев'!DC48+'[1]4 квартал'!DC48</f>
        <v>0</v>
      </c>
      <c r="DE48" s="34">
        <f>'[1]9 месяцев'!DD48+'[1]4 квартал'!DD48</f>
        <v>0</v>
      </c>
      <c r="DF48" s="34">
        <f>'[1]9 месяцев'!DE48+'[1]4 квартал'!DE48</f>
        <v>0</v>
      </c>
      <c r="DG48" s="34">
        <f>'[1]9 месяцев'!DF48+'[1]4 квартал'!DF48</f>
        <v>0</v>
      </c>
      <c r="DH48" s="34">
        <f>'[1]9 месяцев'!DG48+'[1]4 квартал'!DG48</f>
        <v>0</v>
      </c>
      <c r="DI48" s="34">
        <f>'[1]9 месяцев'!DH48+'[1]4 квартал'!DH48</f>
        <v>0</v>
      </c>
      <c r="DJ48" s="34">
        <f>'[1]9 месяцев'!DI48+'[1]4 квартал'!DI48</f>
        <v>0</v>
      </c>
      <c r="DK48" s="34">
        <f>'[1]9 месяцев'!DJ48+'[1]4 квартал'!DJ48</f>
        <v>0</v>
      </c>
      <c r="DL48" s="34">
        <f>'[1]9 месяцев'!DK48+'[1]4 квартал'!DK48</f>
        <v>0</v>
      </c>
      <c r="DM48" s="34">
        <f>'[1]9 месяцев'!DL48+'[1]4 квартал'!DL48</f>
        <v>0</v>
      </c>
      <c r="DN48" s="34">
        <f>'[1]9 месяцев'!DM48+'[1]4 квартал'!DM48</f>
        <v>0</v>
      </c>
      <c r="DO48" s="34">
        <f>'[1]9 месяцев'!DN48+'[1]4 квартал'!DN48</f>
        <v>0</v>
      </c>
      <c r="DP48" s="34">
        <f>'[1]9 месяцев'!DO48+'[1]4 квартал'!DO48</f>
        <v>0</v>
      </c>
      <c r="DQ48" s="34">
        <f>'[1]9 месяцев'!DP48+'[1]4 квартал'!DP48</f>
        <v>0</v>
      </c>
      <c r="DR48" s="34">
        <f>'[1]9 месяцев'!DQ48+'[1]4 квартал'!DQ48</f>
        <v>0</v>
      </c>
      <c r="DS48" s="34">
        <f>'[1]9 месяцев'!DR48+'[1]4 квартал'!DR48</f>
        <v>0</v>
      </c>
      <c r="DT48" s="34">
        <f>'[1]9 месяцев'!DS48+'[1]4 квартал'!DS48</f>
        <v>0</v>
      </c>
      <c r="DU48" s="34">
        <f>'[1]9 месяцев'!DT48+'[1]4 квартал'!DT48</f>
        <v>0</v>
      </c>
      <c r="DV48" s="34">
        <f>'[1]9 месяцев'!DU48+'[1]4 квартал'!DU48</f>
        <v>0</v>
      </c>
      <c r="DW48" s="34">
        <f>'[1]9 месяцев'!DV48+'[1]4 квартал'!DV48</f>
        <v>0</v>
      </c>
      <c r="DX48" s="34">
        <f>'[1]9 месяцев'!DW48+'[1]4 квартал'!DW48</f>
        <v>0</v>
      </c>
      <c r="DY48" s="34">
        <f>'[1]9 месяцев'!DX48+'[1]4 квартал'!DX48</f>
        <v>0</v>
      </c>
      <c r="DZ48" s="34">
        <f>'[1]9 месяцев'!DY48+'[1]4 квартал'!DY48</f>
        <v>0</v>
      </c>
      <c r="EA48" s="34">
        <f>'[1]9 месяцев'!DZ48+'[1]4 квартал'!DZ48</f>
        <v>0</v>
      </c>
      <c r="EB48" s="34">
        <f>'[1]9 месяцев'!EA48+'[1]4 квартал'!EA48</f>
        <v>0</v>
      </c>
      <c r="EC48" s="34">
        <f>'[1]9 месяцев'!EB48+'[1]4 квартал'!EB48</f>
        <v>0</v>
      </c>
      <c r="ED48" s="34">
        <f>'[1]9 месяцев'!EC48+'[1]4 квартал'!EC48</f>
        <v>0</v>
      </c>
      <c r="EE48" s="34">
        <v>197.46</v>
      </c>
      <c r="EF48" s="34">
        <f>'[1]9 месяцев'!EE48+'[1]4 квартал'!EE48</f>
        <v>0</v>
      </c>
      <c r="EG48" s="34"/>
      <c r="EH48" s="33">
        <f>I48-O48-U48-AA48-AG48-AM48-AS48-AY48-BE48-BK48-BQ48-BW48-CD48-CK48-CQ48-CW48-DC48-DI48-DO48-DU48-EA48-EE48</f>
        <v>2.0000001086373231E-6</v>
      </c>
      <c r="EI48" s="32"/>
      <c r="EJ48" s="32" t="s">
        <v>1</v>
      </c>
      <c r="EK48" s="32"/>
      <c r="EL48" s="32"/>
      <c r="EM48" s="32"/>
      <c r="EN48" s="32"/>
    </row>
    <row r="49" spans="1:144" s="7" customFormat="1" ht="15.75">
      <c r="A49" s="43">
        <v>38</v>
      </c>
      <c r="B49" s="46" t="s">
        <v>10</v>
      </c>
      <c r="C49" s="46">
        <v>169</v>
      </c>
      <c r="D49" s="45">
        <v>2355.3000000000002</v>
      </c>
      <c r="E49" s="34" t="e">
        <f>AD49+AJ49+AP49+AV49+BB49+BH49+BN49+BT49+BZ49+CF49+CL49+CT49+CZ49+DF49+DL49+DR49+DX49+ED49+#REF!+#REF!+#REF!</f>
        <v>#REF!</v>
      </c>
      <c r="F49" s="44">
        <f>[2]год!$K$49</f>
        <v>-219.72418999999996</v>
      </c>
      <c r="G49" s="35">
        <v>2.1032099999999998</v>
      </c>
      <c r="H49" s="36">
        <f>D49*5.44*12/1000</f>
        <v>153.75398400000003</v>
      </c>
      <c r="I49" s="36">
        <f>F49+G49+H49</f>
        <v>-63.866995999999943</v>
      </c>
      <c r="J49" s="36" t="e">
        <f>AA49+AG49+AM49+AS49+AY49+BE49+BK49+BQ49+BW49+CC49+CI49+CP49+CW49+DC49+DI49+DO49+DU49+EA49+EG49+#REF!+#REF!</f>
        <v>#REF!</v>
      </c>
      <c r="K49" s="35">
        <f>R49+X49+AD49+AJ49+AP49+AV49+BB49+BH49+BN49+BT49+BZ49+CH49+CN49+CT49+CZ49+DF49+DL49+DR49+DX49+ED49+EF49</f>
        <v>0</v>
      </c>
      <c r="L49" s="44">
        <f>I49-K49</f>
        <v>-63.866995999999943</v>
      </c>
      <c r="M49" s="34">
        <f>'[1]9 месяцев'!L49+'[1]4 квартал'!L49</f>
        <v>0</v>
      </c>
      <c r="N49" s="34">
        <f>'[1]9 месяцев'!M49+'[1]4 квартал'!M49</f>
        <v>0</v>
      </c>
      <c r="O49" s="34">
        <f>'[1]9 месяцев'!N49+'[1]4 квартал'!N49</f>
        <v>0</v>
      </c>
      <c r="P49" s="34">
        <f>'[1]9 месяцев'!O49+'[1]4 квартал'!O49</f>
        <v>0</v>
      </c>
      <c r="Q49" s="34">
        <f>'[1]9 месяцев'!P49+'[1]4 квартал'!P49</f>
        <v>0</v>
      </c>
      <c r="R49" s="34">
        <f>'[1]9 месяцев'!Q49+'[1]4 квартал'!Q49</f>
        <v>0</v>
      </c>
      <c r="S49" s="34">
        <f>'[1]9 месяцев'!R49+'[1]4 квартал'!R49</f>
        <v>0</v>
      </c>
      <c r="T49" s="34">
        <f>'[1]9 месяцев'!S49+'[1]4 квартал'!S49</f>
        <v>0</v>
      </c>
      <c r="U49" s="34">
        <f>'[1]9 месяцев'!T49+'[1]4 квартал'!T49</f>
        <v>0</v>
      </c>
      <c r="V49" s="34">
        <f>'[1]9 месяцев'!U49+'[1]4 квартал'!U49</f>
        <v>0</v>
      </c>
      <c r="W49" s="34">
        <f>'[1]9 месяцев'!V49+'[1]4 квартал'!V49</f>
        <v>0</v>
      </c>
      <c r="X49" s="34">
        <f>'[1]9 месяцев'!W49+'[1]4 квартал'!W49</f>
        <v>0</v>
      </c>
      <c r="Y49" s="34">
        <f>'[1]9 месяцев'!X49+'[1]4 квартал'!X49</f>
        <v>0</v>
      </c>
      <c r="Z49" s="34">
        <f>'[1]9 месяцев'!Y49+'[1]4 квартал'!Y49</f>
        <v>0</v>
      </c>
      <c r="AA49" s="34">
        <f>'[1]9 месяцев'!Z49+'[1]4 квартал'!Z49</f>
        <v>0</v>
      </c>
      <c r="AB49" s="34">
        <f>'[1]9 месяцев'!AA49+'[1]4 квартал'!AA49</f>
        <v>0</v>
      </c>
      <c r="AC49" s="34">
        <f>'[1]9 месяцев'!AB49+'[1]4 квартал'!AB49</f>
        <v>0</v>
      </c>
      <c r="AD49" s="34">
        <f>'[1]9 месяцев'!AC49+'[1]4 квартал'!AC49</f>
        <v>0</v>
      </c>
      <c r="AE49" s="34">
        <f>'[1]9 месяцев'!AD49+'[1]4 квартал'!AD49</f>
        <v>0</v>
      </c>
      <c r="AF49" s="34">
        <f>'[1]9 месяцев'!AE49+'[1]4 квартал'!AE49</f>
        <v>0</v>
      </c>
      <c r="AG49" s="34">
        <f>'[1]9 месяцев'!AF49+'[1]4 квартал'!AF49</f>
        <v>0</v>
      </c>
      <c r="AH49" s="34">
        <f>'[1]9 месяцев'!AG49+'[1]4 квартал'!AG49</f>
        <v>0</v>
      </c>
      <c r="AI49" s="34">
        <f>'[1]9 месяцев'!AH49+'[1]4 квартал'!AH49</f>
        <v>0</v>
      </c>
      <c r="AJ49" s="34">
        <f>'[1]9 месяцев'!AI49+'[1]4 квартал'!AI49</f>
        <v>0</v>
      </c>
      <c r="AK49" s="34">
        <f>'[1]9 месяцев'!AJ49+'[1]4 квартал'!AJ49</f>
        <v>0</v>
      </c>
      <c r="AL49" s="34">
        <f>'[1]9 месяцев'!AK49+'[1]4 квартал'!AK49</f>
        <v>0</v>
      </c>
      <c r="AM49" s="34">
        <f>'[1]9 месяцев'!AL49+'[1]4 квартал'!AL49</f>
        <v>0</v>
      </c>
      <c r="AN49" s="34">
        <f>'[1]9 месяцев'!AM49+'[1]4 квартал'!AM49</f>
        <v>0</v>
      </c>
      <c r="AO49" s="34">
        <f>'[1]9 месяцев'!AN49+'[1]4 квартал'!AN49</f>
        <v>0</v>
      </c>
      <c r="AP49" s="34">
        <f>'[1]9 месяцев'!AO49+'[1]4 квартал'!AO49</f>
        <v>0</v>
      </c>
      <c r="AQ49" s="34">
        <f>'[1]9 месяцев'!AP49+'[1]4 квартал'!AP49</f>
        <v>0</v>
      </c>
      <c r="AR49" s="34">
        <f>'[1]9 месяцев'!AQ49+'[1]4 квартал'!AQ49</f>
        <v>0</v>
      </c>
      <c r="AS49" s="34">
        <f>'[1]9 месяцев'!AR49+'[1]4 квартал'!AR49</f>
        <v>0</v>
      </c>
      <c r="AT49" s="34">
        <f>'[1]9 месяцев'!AS49+'[1]4 квартал'!AS49</f>
        <v>0</v>
      </c>
      <c r="AU49" s="34">
        <f>'[1]9 месяцев'!AT49+'[1]4 квартал'!AT49</f>
        <v>0</v>
      </c>
      <c r="AV49" s="34">
        <f>'[1]9 месяцев'!AU49+'[1]4 квартал'!AU49</f>
        <v>0</v>
      </c>
      <c r="AW49" s="34">
        <f>'[1]9 месяцев'!AV49+'[1]4 квартал'!AV49</f>
        <v>0</v>
      </c>
      <c r="AX49" s="34">
        <f>'[1]9 месяцев'!AW49+'[1]4 квартал'!AW49</f>
        <v>0</v>
      </c>
      <c r="AY49" s="34">
        <f>'[1]9 месяцев'!AX49+'[1]4 квартал'!AX49</f>
        <v>0</v>
      </c>
      <c r="AZ49" s="34">
        <f>'[1]9 месяцев'!AY49+'[1]4 квартал'!AY49</f>
        <v>0</v>
      </c>
      <c r="BA49" s="34">
        <f>'[1]9 месяцев'!AZ49+'[1]4 квартал'!AZ49</f>
        <v>0</v>
      </c>
      <c r="BB49" s="34">
        <f>'[1]9 месяцев'!BA49+'[1]4 квартал'!BA49</f>
        <v>0</v>
      </c>
      <c r="BC49" s="34">
        <f>'[1]9 месяцев'!BB49+'[1]4 квартал'!BB49</f>
        <v>0</v>
      </c>
      <c r="BD49" s="34">
        <f>'[1]9 месяцев'!BC49+'[1]4 квартал'!BC49</f>
        <v>0</v>
      </c>
      <c r="BE49" s="34">
        <f>'[1]9 месяцев'!BD49+'[1]4 квартал'!BD49</f>
        <v>0</v>
      </c>
      <c r="BF49" s="34" t="s">
        <v>12</v>
      </c>
      <c r="BG49" s="34">
        <f>'[1]9 месяцев'!BF49+'[1]4 квартал'!BF49</f>
        <v>0</v>
      </c>
      <c r="BH49" s="34">
        <f>'[1]9 месяцев'!BG49+'[1]4 квартал'!BG49</f>
        <v>0</v>
      </c>
      <c r="BI49" s="34">
        <f>'[1]9 месяцев'!BH49+'[1]4 квартал'!BH49</f>
        <v>0</v>
      </c>
      <c r="BJ49" s="34">
        <f>'[1]9 месяцев'!BI49+'[1]4 квартал'!BI49</f>
        <v>0</v>
      </c>
      <c r="BK49" s="34">
        <f>'[1]9 месяцев'!BJ49+'[1]4 квартал'!BJ49</f>
        <v>0</v>
      </c>
      <c r="BL49" s="34">
        <f>'[1]9 месяцев'!BK49+'[1]4 квартал'!BK49</f>
        <v>0</v>
      </c>
      <c r="BM49" s="34">
        <f>'[1]9 месяцев'!BL49+'[1]4 квартал'!BL49</f>
        <v>0</v>
      </c>
      <c r="BN49" s="34">
        <f>'[1]9 месяцев'!BM49+'[1]4 квартал'!BM49</f>
        <v>0</v>
      </c>
      <c r="BO49" s="34">
        <f>'[1]9 месяцев'!BN49+'[1]4 квартал'!BN49</f>
        <v>0</v>
      </c>
      <c r="BP49" s="34">
        <f>'[1]9 месяцев'!BO49+'[1]4 квартал'!BO49</f>
        <v>0</v>
      </c>
      <c r="BQ49" s="34">
        <f>'[1]9 месяцев'!BP49+'[1]4 квартал'!BP49</f>
        <v>0</v>
      </c>
      <c r="BR49" s="34">
        <f>'[1]9 месяцев'!BQ49+'[1]4 квартал'!BQ49</f>
        <v>0</v>
      </c>
      <c r="BS49" s="34">
        <f>'[1]9 месяцев'!BR49+'[1]4 квартал'!BR49</f>
        <v>0</v>
      </c>
      <c r="BT49" s="34">
        <f>'[1]9 месяцев'!BS49+'[1]4 квартал'!BS49</f>
        <v>0</v>
      </c>
      <c r="BU49" s="34">
        <f>'[1]9 месяцев'!BT49+'[1]4 квартал'!BT49</f>
        <v>0</v>
      </c>
      <c r="BV49" s="34">
        <f>'[1]9 месяцев'!BU49+'[1]4 квартал'!BU49</f>
        <v>0</v>
      </c>
      <c r="BW49" s="34">
        <f>'[1]9 месяцев'!BV49+'[1]4 квартал'!BV49</f>
        <v>0</v>
      </c>
      <c r="BX49" s="34">
        <f>'[1]9 месяцев'!BW49+'[1]4 квартал'!BW49</f>
        <v>0</v>
      </c>
      <c r="BY49" s="34">
        <f>'[1]9 месяцев'!BX49+'[1]4 квартал'!BX49</f>
        <v>0</v>
      </c>
      <c r="BZ49" s="34">
        <f>'[1]9 месяцев'!BY49+'[1]4 квартал'!BY49</f>
        <v>0</v>
      </c>
      <c r="CA49" s="34">
        <f>'[1]9 месяцев'!BZ49+'[1]4 квартал'!BZ49</f>
        <v>0</v>
      </c>
      <c r="CB49" s="34">
        <f>'[1]9 месяцев'!CA49+'[1]4 квартал'!CA49</f>
        <v>0</v>
      </c>
      <c r="CC49" s="34">
        <f>'[1]9 месяцев'!CB49+'[1]4 квартал'!CB49</f>
        <v>0</v>
      </c>
      <c r="CD49" s="34">
        <f>'[1]9 месяцев'!CC49+'[1]4 квартал'!CC49</f>
        <v>0</v>
      </c>
      <c r="CE49" s="34">
        <f>'[1]9 месяцев'!CD49+'[1]4 квартал'!CD49</f>
        <v>0</v>
      </c>
      <c r="CF49" s="34">
        <f>'[1]9 месяцев'!CE49+'[1]4 квартал'!CE49</f>
        <v>0</v>
      </c>
      <c r="CG49" s="34">
        <f>'[1]9 месяцев'!CF49+'[1]4 квартал'!CF49</f>
        <v>0</v>
      </c>
      <c r="CH49" s="34">
        <f>'[1]9 месяцев'!CG49+'[1]4 квартал'!CG49</f>
        <v>0</v>
      </c>
      <c r="CI49" s="34">
        <f>'[1]9 месяцев'!CH49+'[1]4 квартал'!CH49</f>
        <v>0</v>
      </c>
      <c r="CJ49" s="34">
        <f>'[1]9 месяцев'!CI49+'[1]4 квартал'!CI49</f>
        <v>0</v>
      </c>
      <c r="CK49" s="34">
        <f>'[1]9 месяцев'!CJ49+'[1]4 квартал'!CJ49</f>
        <v>0</v>
      </c>
      <c r="CL49" s="34">
        <f>'[1]9 месяцев'!CK49+'[1]4 квартал'!CK49</f>
        <v>0</v>
      </c>
      <c r="CM49" s="34">
        <f>'[1]9 месяцев'!CL49+'[1]4 квартал'!CL49</f>
        <v>0</v>
      </c>
      <c r="CN49" s="34">
        <f>'[1]9 месяцев'!CM49+'[1]4 квартал'!CM49</f>
        <v>0</v>
      </c>
      <c r="CO49" s="34">
        <f>'[1]9 месяцев'!CN49+'[1]4 квартал'!CN49</f>
        <v>0</v>
      </c>
      <c r="CP49" s="34">
        <f>'[1]9 месяцев'!CO49+'[1]4 квартал'!CO49</f>
        <v>0</v>
      </c>
      <c r="CQ49" s="34">
        <f>'[1]9 месяцев'!CP49+'[1]4 квартал'!CP49</f>
        <v>0</v>
      </c>
      <c r="CR49" s="34">
        <f>'[1]9 месяцев'!CQ49+'[1]4 квартал'!CQ49</f>
        <v>0</v>
      </c>
      <c r="CS49" s="34">
        <f>'[1]9 месяцев'!CR49+'[1]4 квартал'!CR49</f>
        <v>0</v>
      </c>
      <c r="CT49" s="34">
        <f>'[1]9 месяцев'!CS49+'[1]4 квартал'!CS49</f>
        <v>0</v>
      </c>
      <c r="CU49" s="34">
        <f>'[1]9 месяцев'!CT49+'[1]4 квартал'!CT49</f>
        <v>0</v>
      </c>
      <c r="CV49" s="34">
        <f>'[1]9 месяцев'!CU49+'[1]4 квартал'!CU49</f>
        <v>0</v>
      </c>
      <c r="CW49" s="34">
        <f>'[1]9 месяцев'!CV49+'[1]4 квартал'!CV49</f>
        <v>0</v>
      </c>
      <c r="CX49" s="34">
        <f>'[1]9 месяцев'!CW49+'[1]4 квартал'!CW49</f>
        <v>0</v>
      </c>
      <c r="CY49" s="34">
        <f>'[1]9 месяцев'!CX49+'[1]4 квартал'!CX49</f>
        <v>0</v>
      </c>
      <c r="CZ49" s="34">
        <f>'[1]9 месяцев'!CY49+'[1]4 квартал'!CY49</f>
        <v>0</v>
      </c>
      <c r="DA49" s="34">
        <f>'[1]9 месяцев'!CZ49+'[1]4 квартал'!CZ49</f>
        <v>0</v>
      </c>
      <c r="DB49" s="34">
        <f>'[1]9 месяцев'!DA49+'[1]4 квартал'!DA49</f>
        <v>0</v>
      </c>
      <c r="DC49" s="34">
        <f>'[1]9 месяцев'!DB49+'[1]4 квартал'!DB49</f>
        <v>0</v>
      </c>
      <c r="DD49" s="34">
        <f>'[1]9 месяцев'!DC49+'[1]4 квартал'!DC49</f>
        <v>0</v>
      </c>
      <c r="DE49" s="34">
        <f>'[1]9 месяцев'!DD49+'[1]4 квартал'!DD49</f>
        <v>0</v>
      </c>
      <c r="DF49" s="34">
        <f>'[1]9 месяцев'!DE49+'[1]4 квартал'!DE49</f>
        <v>0</v>
      </c>
      <c r="DG49" s="34">
        <f>'[1]9 месяцев'!DF49+'[1]4 квартал'!DF49</f>
        <v>0</v>
      </c>
      <c r="DH49" s="34">
        <f>'[1]9 месяцев'!DG49+'[1]4 квартал'!DG49</f>
        <v>0</v>
      </c>
      <c r="DI49" s="34">
        <f>'[1]9 месяцев'!DH49+'[1]4 квартал'!DH49</f>
        <v>0</v>
      </c>
      <c r="DJ49" s="34">
        <f>'[1]9 месяцев'!DI49+'[1]4 квартал'!DI49</f>
        <v>0</v>
      </c>
      <c r="DK49" s="34">
        <f>'[1]9 месяцев'!DJ49+'[1]4 квартал'!DJ49</f>
        <v>0</v>
      </c>
      <c r="DL49" s="34">
        <f>'[1]9 месяцев'!DK49+'[1]4 квартал'!DK49</f>
        <v>0</v>
      </c>
      <c r="DM49" s="34">
        <f>'[1]9 месяцев'!DL49+'[1]4 квартал'!DL49</f>
        <v>0</v>
      </c>
      <c r="DN49" s="34">
        <f>'[1]9 месяцев'!DM49+'[1]4 квартал'!DM49</f>
        <v>0</v>
      </c>
      <c r="DO49" s="34">
        <f>'[1]9 месяцев'!DN49+'[1]4 квартал'!DN49</f>
        <v>0</v>
      </c>
      <c r="DP49" s="34">
        <f>'[1]9 месяцев'!DO49+'[1]4 квартал'!DO49</f>
        <v>0</v>
      </c>
      <c r="DQ49" s="34">
        <f>'[1]9 месяцев'!DP49+'[1]4 квартал'!DP49</f>
        <v>0</v>
      </c>
      <c r="DR49" s="34">
        <f>'[1]9 месяцев'!DQ49+'[1]4 квартал'!DQ49</f>
        <v>0</v>
      </c>
      <c r="DS49" s="34">
        <f>'[1]9 месяцев'!DR49+'[1]4 квартал'!DR49</f>
        <v>0</v>
      </c>
      <c r="DT49" s="34">
        <f>'[1]9 месяцев'!DS49+'[1]4 квартал'!DS49</f>
        <v>0</v>
      </c>
      <c r="DU49" s="34">
        <f>'[1]9 месяцев'!DT49+'[1]4 квартал'!DT49</f>
        <v>0</v>
      </c>
      <c r="DV49" s="34">
        <f>'[1]9 месяцев'!DU49+'[1]4 квартал'!DU49</f>
        <v>0</v>
      </c>
      <c r="DW49" s="34">
        <f>'[1]9 месяцев'!DV49+'[1]4 квартал'!DV49</f>
        <v>0</v>
      </c>
      <c r="DX49" s="34">
        <f>'[1]9 месяцев'!DW49+'[1]4 квартал'!DW49</f>
        <v>0</v>
      </c>
      <c r="DY49" s="34">
        <f>'[1]9 месяцев'!DX49+'[1]4 квартал'!DX49</f>
        <v>0</v>
      </c>
      <c r="DZ49" s="34">
        <f>'[1]9 месяцев'!DY49+'[1]4 квартал'!DY49</f>
        <v>0</v>
      </c>
      <c r="EA49" s="34">
        <f>'[1]9 месяцев'!DZ49+'[1]4 квартал'!DZ49</f>
        <v>0</v>
      </c>
      <c r="EB49" s="34">
        <f>'[1]9 месяцев'!EA49+'[1]4 квартал'!EA49</f>
        <v>0</v>
      </c>
      <c r="EC49" s="34">
        <f>'[1]9 месяцев'!EB49+'[1]4 квартал'!EB49</f>
        <v>0</v>
      </c>
      <c r="ED49" s="34">
        <f>'[1]9 месяцев'!EC49+'[1]4 квартал'!EC49</f>
        <v>0</v>
      </c>
      <c r="EE49" s="34"/>
      <c r="EF49" s="34">
        <f>'[1]9 месяцев'!EE49+'[1]4 квартал'!EE49</f>
        <v>0</v>
      </c>
      <c r="EG49" s="34"/>
      <c r="EH49" s="33">
        <f>I49-O49-U49-AA49-AG49-AM49-AS49-AY49-BE49-BK49-BQ49-BW49-CD49-CK49-CQ49-CW49-DC49-DI49-DO49-DU49-EA49-EE49</f>
        <v>-63.866995999999943</v>
      </c>
      <c r="EI49" s="32"/>
      <c r="EJ49" s="32" t="s">
        <v>1</v>
      </c>
      <c r="EK49" s="32"/>
      <c r="EL49" s="32"/>
      <c r="EM49" s="32"/>
      <c r="EN49" s="32"/>
    </row>
    <row r="50" spans="1:144" s="7" customFormat="1" ht="15.75">
      <c r="A50" s="43">
        <v>39</v>
      </c>
      <c r="B50" s="49" t="s">
        <v>10</v>
      </c>
      <c r="C50" s="49">
        <v>179</v>
      </c>
      <c r="D50" s="48">
        <v>2799.5</v>
      </c>
      <c r="E50" s="47" t="e">
        <f>AD50+AJ50+AP50+AV50+BB50+BH50+BN50+BT50+BZ50+CF50+CL50+CT50+CZ50+DF50+DL50+DR50+DX50+ED50+#REF!+#REF!+#REF!</f>
        <v>#REF!</v>
      </c>
      <c r="F50" s="35">
        <f>[2]год!$K$50</f>
        <v>-18.607219999999984</v>
      </c>
      <c r="G50" s="35">
        <v>2.49987</v>
      </c>
      <c r="H50" s="36">
        <f>D50*5.44*12/1000</f>
        <v>182.75136000000001</v>
      </c>
      <c r="I50" s="36">
        <f>F50+G50+H50</f>
        <v>166.64401000000004</v>
      </c>
      <c r="J50" s="36" t="e">
        <f>AA50+AG50+AM50+AS50+AY50+BE50+BK50+BQ50+BW50+CC50+CI50+CP50+CW50+DC50+DI50+DO50+DU50+EA50+EG50+#REF!+#REF!</f>
        <v>#REF!</v>
      </c>
      <c r="K50" s="35">
        <f>R50+X50+AD50+AJ50+AP50+AV50+BB50+BH50+BN50+BT50+BZ50+CH50+CN50+CT50+CZ50+DF50+DL50+DR50+DX50+ED50+EF50</f>
        <v>0</v>
      </c>
      <c r="L50" s="35">
        <f>I50-K50</f>
        <v>166.64401000000004</v>
      </c>
      <c r="M50" s="34">
        <f>'[1]9 месяцев'!L50+'[1]4 квартал'!L50</f>
        <v>0</v>
      </c>
      <c r="N50" s="34">
        <f>'[1]9 месяцев'!M50+'[1]4 квартал'!M50</f>
        <v>0</v>
      </c>
      <c r="O50" s="34">
        <f>'[1]9 месяцев'!N50+'[1]4 квартал'!N50</f>
        <v>0</v>
      </c>
      <c r="P50" s="34">
        <f>'[1]9 месяцев'!O50+'[1]4 квартал'!O50</f>
        <v>0</v>
      </c>
      <c r="Q50" s="34">
        <f>'[1]9 месяцев'!P50+'[1]4 квартал'!P50</f>
        <v>0</v>
      </c>
      <c r="R50" s="34">
        <f>'[1]9 месяцев'!Q50+'[1]4 квартал'!Q50</f>
        <v>0</v>
      </c>
      <c r="S50" s="34">
        <f>'[1]9 месяцев'!R50+'[1]4 квартал'!R50</f>
        <v>0</v>
      </c>
      <c r="T50" s="34">
        <f>'[1]9 месяцев'!S50+'[1]4 квартал'!S50</f>
        <v>0</v>
      </c>
      <c r="U50" s="34">
        <f>'[1]9 месяцев'!T50+'[1]4 квартал'!T50</f>
        <v>0</v>
      </c>
      <c r="V50" s="34">
        <f>'[1]9 месяцев'!U50+'[1]4 квартал'!U50</f>
        <v>0</v>
      </c>
      <c r="W50" s="34">
        <f>'[1]9 месяцев'!V50+'[1]4 квартал'!V50</f>
        <v>0</v>
      </c>
      <c r="X50" s="34">
        <f>'[1]9 месяцев'!W50+'[1]4 квартал'!W50</f>
        <v>0</v>
      </c>
      <c r="Y50" s="34">
        <f>'[1]9 месяцев'!X50+'[1]4 квартал'!X50</f>
        <v>0</v>
      </c>
      <c r="Z50" s="34">
        <f>'[1]9 месяцев'!Y50+'[1]4 квартал'!Y50</f>
        <v>0</v>
      </c>
      <c r="AA50" s="34">
        <f>'[1]9 месяцев'!Z50+'[1]4 квартал'!Z50</f>
        <v>0</v>
      </c>
      <c r="AB50" s="34">
        <f>'[1]9 месяцев'!AA50+'[1]4 квартал'!AA50</f>
        <v>0</v>
      </c>
      <c r="AC50" s="34">
        <f>'[1]9 месяцев'!AB50+'[1]4 квартал'!AB50</f>
        <v>0</v>
      </c>
      <c r="AD50" s="34">
        <f>'[1]9 месяцев'!AC50+'[1]4 квартал'!AC50</f>
        <v>0</v>
      </c>
      <c r="AE50" s="34">
        <f>'[1]9 месяцев'!AD50+'[1]4 квартал'!AD50</f>
        <v>0</v>
      </c>
      <c r="AF50" s="34">
        <f>'[1]9 месяцев'!AE50+'[1]4 квартал'!AE50</f>
        <v>0</v>
      </c>
      <c r="AG50" s="34">
        <f>'[1]9 месяцев'!AF50+'[1]4 квартал'!AF50</f>
        <v>0</v>
      </c>
      <c r="AH50" s="34">
        <f>'[1]9 месяцев'!AG50+'[1]4 квартал'!AG50</f>
        <v>0</v>
      </c>
      <c r="AI50" s="34">
        <f>'[1]9 месяцев'!AH50+'[1]4 квартал'!AH50</f>
        <v>0</v>
      </c>
      <c r="AJ50" s="34">
        <f>'[1]9 месяцев'!AI50+'[1]4 квартал'!AI50</f>
        <v>0</v>
      </c>
      <c r="AK50" s="34" t="s">
        <v>16</v>
      </c>
      <c r="AL50" s="34">
        <f>'[1]9 месяцев'!AK50+'[1]4 квартал'!AK50</f>
        <v>0</v>
      </c>
      <c r="AM50" s="34">
        <v>83.32</v>
      </c>
      <c r="AN50" s="34">
        <f>'[1]9 месяцев'!AM50+'[1]4 квартал'!AM50</f>
        <v>0</v>
      </c>
      <c r="AO50" s="34">
        <f>'[1]9 месяцев'!AN50+'[1]4 квартал'!AN50</f>
        <v>0</v>
      </c>
      <c r="AP50" s="34">
        <f>'[1]9 месяцев'!AO50+'[1]4 квартал'!AO50</f>
        <v>0</v>
      </c>
      <c r="AQ50" s="34">
        <f>'[1]9 месяцев'!AP50+'[1]4 квартал'!AP50</f>
        <v>0</v>
      </c>
      <c r="AR50" s="34">
        <f>'[1]9 месяцев'!AQ50+'[1]4 квартал'!AQ50</f>
        <v>0</v>
      </c>
      <c r="AS50" s="34">
        <f>'[1]9 месяцев'!AR50+'[1]4 квартал'!AR50</f>
        <v>0</v>
      </c>
      <c r="AT50" s="34">
        <f>'[1]9 месяцев'!AS50+'[1]4 квартал'!AS50</f>
        <v>0</v>
      </c>
      <c r="AU50" s="34">
        <f>'[1]9 месяцев'!AT50+'[1]4 квартал'!AT50</f>
        <v>0</v>
      </c>
      <c r="AV50" s="34">
        <f>'[1]9 месяцев'!AU50+'[1]4 квартал'!AU50</f>
        <v>0</v>
      </c>
      <c r="AW50" s="34" t="s">
        <v>11</v>
      </c>
      <c r="AX50" s="34">
        <f>'[1]9 месяцев'!AW50+'[1]4 квартал'!AW50</f>
        <v>0</v>
      </c>
      <c r="AY50" s="34">
        <v>83.32</v>
      </c>
      <c r="AZ50" s="34">
        <f>'[1]9 месяцев'!AY50+'[1]4 квартал'!AY50</f>
        <v>0</v>
      </c>
      <c r="BA50" s="34">
        <f>'[1]9 месяцев'!AZ50+'[1]4 квартал'!AZ50</f>
        <v>0</v>
      </c>
      <c r="BB50" s="34">
        <f>'[1]9 месяцев'!BA50+'[1]4 квартал'!BA50</f>
        <v>0</v>
      </c>
      <c r="BC50" s="34">
        <f>'[1]9 месяцев'!BB50+'[1]4 квартал'!BB50</f>
        <v>0</v>
      </c>
      <c r="BD50" s="34">
        <f>'[1]9 месяцев'!BC50+'[1]4 квартал'!BC50</f>
        <v>0</v>
      </c>
      <c r="BE50" s="34">
        <f>'[1]9 месяцев'!BD50+'[1]4 квартал'!BD50</f>
        <v>0</v>
      </c>
      <c r="BF50" s="34">
        <f>'[1]9 месяцев'!BE50+'[1]4 квартал'!BE50</f>
        <v>0</v>
      </c>
      <c r="BG50" s="34">
        <f>'[1]9 месяцев'!BF50+'[1]4 квартал'!BF50</f>
        <v>0</v>
      </c>
      <c r="BH50" s="34">
        <f>'[1]9 месяцев'!BG50+'[1]4 квартал'!BG50</f>
        <v>0</v>
      </c>
      <c r="BI50" s="34">
        <f>'[1]9 месяцев'!BH50+'[1]4 квартал'!BH50</f>
        <v>0</v>
      </c>
      <c r="BJ50" s="34">
        <f>'[1]9 месяцев'!BI50+'[1]4 квартал'!BI50</f>
        <v>0</v>
      </c>
      <c r="BK50" s="34">
        <f>'[1]9 месяцев'!BJ50+'[1]4 квартал'!BJ50</f>
        <v>0</v>
      </c>
      <c r="BL50" s="34">
        <f>'[1]9 месяцев'!BK50+'[1]4 квартал'!BK50</f>
        <v>0</v>
      </c>
      <c r="BM50" s="34">
        <f>'[1]9 месяцев'!BL50+'[1]4 квартал'!BL50</f>
        <v>0</v>
      </c>
      <c r="BN50" s="34">
        <f>'[1]9 месяцев'!BM50+'[1]4 квартал'!BM50</f>
        <v>0</v>
      </c>
      <c r="BO50" s="34">
        <f>'[1]9 месяцев'!BN50+'[1]4 квартал'!BN50</f>
        <v>0</v>
      </c>
      <c r="BP50" s="34">
        <f>'[1]9 месяцев'!BO50+'[1]4 квартал'!BO50</f>
        <v>0</v>
      </c>
      <c r="BQ50" s="34">
        <f>'[1]9 месяцев'!BP50+'[1]4 квартал'!BP50</f>
        <v>0</v>
      </c>
      <c r="BR50" s="34">
        <f>'[1]9 месяцев'!BQ50+'[1]4 квартал'!BQ50</f>
        <v>0</v>
      </c>
      <c r="BS50" s="34">
        <f>'[1]9 месяцев'!BR50+'[1]4 квартал'!BR50</f>
        <v>0</v>
      </c>
      <c r="BT50" s="34">
        <f>'[1]9 месяцев'!BS50+'[1]4 квартал'!BS50</f>
        <v>0</v>
      </c>
      <c r="BU50" s="34">
        <f>'[1]9 месяцев'!BT50+'[1]4 квартал'!BT50</f>
        <v>0</v>
      </c>
      <c r="BV50" s="34">
        <f>'[1]9 месяцев'!BU50+'[1]4 квартал'!BU50</f>
        <v>0</v>
      </c>
      <c r="BW50" s="34">
        <f>'[1]9 месяцев'!BV50+'[1]4 квартал'!BV50</f>
        <v>0</v>
      </c>
      <c r="BX50" s="34">
        <f>'[1]9 месяцев'!BW50+'[1]4 квартал'!BW50</f>
        <v>0</v>
      </c>
      <c r="BY50" s="34">
        <f>'[1]9 месяцев'!BX50+'[1]4 квартал'!BX50</f>
        <v>0</v>
      </c>
      <c r="BZ50" s="34">
        <f>'[1]9 месяцев'!BY50+'[1]4 квартал'!BY50</f>
        <v>0</v>
      </c>
      <c r="CA50" s="34">
        <f>'[1]9 месяцев'!BZ50+'[1]4 квартал'!BZ50</f>
        <v>0</v>
      </c>
      <c r="CB50" s="34">
        <f>'[1]9 месяцев'!CA50+'[1]4 квартал'!CA50</f>
        <v>0</v>
      </c>
      <c r="CC50" s="34">
        <f>'[1]9 месяцев'!CB50+'[1]4 квартал'!CB50</f>
        <v>0</v>
      </c>
      <c r="CD50" s="34">
        <f>'[1]9 месяцев'!CC50+'[1]4 квартал'!CC50</f>
        <v>0</v>
      </c>
      <c r="CE50" s="34">
        <f>'[1]9 месяцев'!CD50+'[1]4 квартал'!CD50</f>
        <v>0</v>
      </c>
      <c r="CF50" s="34">
        <f>'[1]9 месяцев'!CE50+'[1]4 квартал'!CE50</f>
        <v>0</v>
      </c>
      <c r="CG50" s="34">
        <f>'[1]9 месяцев'!CF50+'[1]4 квартал'!CF50</f>
        <v>0</v>
      </c>
      <c r="CH50" s="34">
        <f>'[1]9 месяцев'!CG50+'[1]4 квартал'!CG50</f>
        <v>0</v>
      </c>
      <c r="CI50" s="34">
        <f>'[1]9 месяцев'!CH50+'[1]4 квартал'!CH50</f>
        <v>0</v>
      </c>
      <c r="CJ50" s="34">
        <f>'[1]9 месяцев'!CI50+'[1]4 квартал'!CI50</f>
        <v>0</v>
      </c>
      <c r="CK50" s="34">
        <f>'[1]9 месяцев'!CJ50+'[1]4 квартал'!CJ50</f>
        <v>0</v>
      </c>
      <c r="CL50" s="34">
        <f>'[1]9 месяцев'!CK50+'[1]4 квартал'!CK50</f>
        <v>0</v>
      </c>
      <c r="CM50" s="34">
        <f>'[1]9 месяцев'!CL50+'[1]4 квартал'!CL50</f>
        <v>0</v>
      </c>
      <c r="CN50" s="34">
        <f>'[1]9 месяцев'!CM50+'[1]4 квартал'!CM50</f>
        <v>0</v>
      </c>
      <c r="CO50" s="34">
        <f>'[1]9 месяцев'!CN50+'[1]4 квартал'!CN50</f>
        <v>0</v>
      </c>
      <c r="CP50" s="34">
        <f>'[1]9 месяцев'!CO50+'[1]4 квартал'!CO50</f>
        <v>0</v>
      </c>
      <c r="CQ50" s="34">
        <f>'[1]9 месяцев'!CP50+'[1]4 квартал'!CP50</f>
        <v>0</v>
      </c>
      <c r="CR50" s="34">
        <f>'[1]9 месяцев'!CQ50+'[1]4 квартал'!CQ50</f>
        <v>0</v>
      </c>
      <c r="CS50" s="34">
        <f>'[1]9 месяцев'!CR50+'[1]4 квартал'!CR50</f>
        <v>0</v>
      </c>
      <c r="CT50" s="34">
        <f>'[1]9 месяцев'!CS50+'[1]4 квартал'!CS50</f>
        <v>0</v>
      </c>
      <c r="CU50" s="34">
        <f>'[1]9 месяцев'!CT50+'[1]4 квартал'!CT50</f>
        <v>0</v>
      </c>
      <c r="CV50" s="34">
        <f>'[1]9 месяцев'!CU50+'[1]4 квартал'!CU50</f>
        <v>0</v>
      </c>
      <c r="CW50" s="34">
        <f>'[1]9 месяцев'!CV50+'[1]4 квартал'!CV50</f>
        <v>0</v>
      </c>
      <c r="CX50" s="34">
        <f>'[1]9 месяцев'!CW50+'[1]4 квартал'!CW50</f>
        <v>0</v>
      </c>
      <c r="CY50" s="34">
        <f>'[1]9 месяцев'!CX50+'[1]4 квартал'!CX50</f>
        <v>0</v>
      </c>
      <c r="CZ50" s="34">
        <f>'[1]9 месяцев'!CY50+'[1]4 квартал'!CY50</f>
        <v>0</v>
      </c>
      <c r="DA50" s="34">
        <f>'[1]9 месяцев'!CZ50+'[1]4 квартал'!CZ50</f>
        <v>0</v>
      </c>
      <c r="DB50" s="34">
        <f>'[1]9 месяцев'!DA50+'[1]4 квартал'!DA50</f>
        <v>0</v>
      </c>
      <c r="DC50" s="34">
        <f>'[1]9 месяцев'!DB50+'[1]4 квартал'!DB50</f>
        <v>0</v>
      </c>
      <c r="DD50" s="34">
        <f>'[1]9 месяцев'!DC50+'[1]4 квартал'!DC50</f>
        <v>0</v>
      </c>
      <c r="DE50" s="34">
        <f>'[1]9 месяцев'!DD50+'[1]4 квартал'!DD50</f>
        <v>0</v>
      </c>
      <c r="DF50" s="34">
        <f>'[1]9 месяцев'!DE50+'[1]4 квартал'!DE50</f>
        <v>0</v>
      </c>
      <c r="DG50" s="34">
        <f>'[1]9 месяцев'!DF50+'[1]4 квартал'!DF50</f>
        <v>0</v>
      </c>
      <c r="DH50" s="34">
        <f>'[1]9 месяцев'!DG50+'[1]4 квартал'!DG50</f>
        <v>0</v>
      </c>
      <c r="DI50" s="34">
        <f>'[1]9 месяцев'!DH50+'[1]4 квартал'!DH50</f>
        <v>0</v>
      </c>
      <c r="DJ50" s="34">
        <f>'[1]9 месяцев'!DI50+'[1]4 квартал'!DI50</f>
        <v>0</v>
      </c>
      <c r="DK50" s="34">
        <f>'[1]9 месяцев'!DJ50+'[1]4 квартал'!DJ50</f>
        <v>0</v>
      </c>
      <c r="DL50" s="34">
        <f>'[1]9 месяцев'!DK50+'[1]4 квартал'!DK50</f>
        <v>0</v>
      </c>
      <c r="DM50" s="34">
        <f>'[1]9 месяцев'!DL50+'[1]4 квартал'!DL50</f>
        <v>0</v>
      </c>
      <c r="DN50" s="34">
        <f>'[1]9 месяцев'!DM50+'[1]4 квартал'!DM50</f>
        <v>0</v>
      </c>
      <c r="DO50" s="34">
        <f>'[1]9 месяцев'!DN50+'[1]4 квартал'!DN50</f>
        <v>0</v>
      </c>
      <c r="DP50" s="34">
        <f>'[1]9 месяцев'!DO50+'[1]4 квартал'!DO50</f>
        <v>0</v>
      </c>
      <c r="DQ50" s="34">
        <f>'[1]9 месяцев'!DP50+'[1]4 квартал'!DP50</f>
        <v>0</v>
      </c>
      <c r="DR50" s="34">
        <f>'[1]9 месяцев'!DQ50+'[1]4 квартал'!DQ50</f>
        <v>0</v>
      </c>
      <c r="DS50" s="34">
        <f>'[1]9 месяцев'!DR50+'[1]4 квартал'!DR50</f>
        <v>0</v>
      </c>
      <c r="DT50" s="34">
        <f>'[1]9 месяцев'!DS50+'[1]4 квартал'!DS50</f>
        <v>0</v>
      </c>
      <c r="DU50" s="34">
        <f>'[1]9 месяцев'!DT50+'[1]4 квартал'!DT50</f>
        <v>0</v>
      </c>
      <c r="DV50" s="34">
        <f>'[1]9 месяцев'!DU50+'[1]4 квартал'!DU50</f>
        <v>0</v>
      </c>
      <c r="DW50" s="34">
        <f>'[1]9 месяцев'!DV50+'[1]4 квартал'!DV50</f>
        <v>0</v>
      </c>
      <c r="DX50" s="34">
        <f>'[1]9 месяцев'!DW50+'[1]4 квартал'!DW50</f>
        <v>0</v>
      </c>
      <c r="DY50" s="34">
        <f>'[1]9 месяцев'!DX50+'[1]4 квартал'!DX50</f>
        <v>0</v>
      </c>
      <c r="DZ50" s="34">
        <f>'[1]9 месяцев'!DY50+'[1]4 квартал'!DY50</f>
        <v>0</v>
      </c>
      <c r="EA50" s="34">
        <f>'[1]9 месяцев'!DZ50+'[1]4 квартал'!DZ50</f>
        <v>0</v>
      </c>
      <c r="EB50" s="34">
        <f>'[1]9 месяцев'!EA50+'[1]4 квартал'!EA50</f>
        <v>0</v>
      </c>
      <c r="EC50" s="34">
        <f>'[1]9 месяцев'!EB50+'[1]4 квартал'!EB50</f>
        <v>0</v>
      </c>
      <c r="ED50" s="34">
        <f>'[1]9 месяцев'!EC50+'[1]4 квартал'!EC50</f>
        <v>0</v>
      </c>
      <c r="EE50" s="34"/>
      <c r="EF50" s="34">
        <f>'[1]9 месяцев'!EE50+'[1]4 квартал'!EE50</f>
        <v>0</v>
      </c>
      <c r="EG50" s="34"/>
      <c r="EH50" s="33">
        <f>I50-O50-U50-AA50-AG50-AM50-AS50-AY50-BE50-BK50-BQ50-BW50-CD50-CK50-CQ50-CW50-DC50-DI50-DO50-DU50-EA50-EE50</f>
        <v>4.0100000000506952E-3</v>
      </c>
      <c r="EI50" s="32">
        <v>1</v>
      </c>
      <c r="EJ50" s="32" t="s">
        <v>18</v>
      </c>
      <c r="EK50" s="32"/>
      <c r="EL50" s="32"/>
      <c r="EM50" s="32"/>
      <c r="EN50" s="32"/>
    </row>
    <row r="51" spans="1:144" s="7" customFormat="1" ht="15.75">
      <c r="A51" s="43">
        <v>40</v>
      </c>
      <c r="B51" s="39" t="s">
        <v>10</v>
      </c>
      <c r="C51" s="39">
        <v>181</v>
      </c>
      <c r="D51" s="41">
        <v>2126.1999999999998</v>
      </c>
      <c r="E51" s="37" t="e">
        <f>AD51+AJ51+AP51+AV51+BB51+BH51+BN51+BT51+BZ51+CF51+CL51+CT51+CZ51+DF51+DL51+DR51+DX51+ED51+#REF!+#REF!+#REF!</f>
        <v>#REF!</v>
      </c>
      <c r="F51" s="35">
        <f>[2]год!$K$51</f>
        <v>-135.90914000000001</v>
      </c>
      <c r="G51" s="35">
        <v>1.89863</v>
      </c>
      <c r="H51" s="36">
        <f>D51*6.73*12/1000</f>
        <v>171.71191199999998</v>
      </c>
      <c r="I51" s="36">
        <f>F51+G51+H51</f>
        <v>37.701401999999973</v>
      </c>
      <c r="J51" s="36" t="e">
        <f>AA51+AG51+AM51+AS51+AY51+BE51+BK51+BQ51+BW51+CC51+CI51+CP51+CW51+DC51+DI51+DO51+DU51+EA51+EG51+#REF!+#REF!</f>
        <v>#REF!</v>
      </c>
      <c r="K51" s="35">
        <f>R51+X51+AD51+AJ51+AP51+AV51+BB51+BH51+BN51+BT51+BZ51+CH51+CN51+CT51+CZ51+DF51+DL51+DR51+DX51+ED51+EF51</f>
        <v>0</v>
      </c>
      <c r="L51" s="35">
        <f>I51-K51</f>
        <v>37.701401999999973</v>
      </c>
      <c r="M51" s="34">
        <f>'[1]9 месяцев'!L51+'[1]4 квартал'!L51</f>
        <v>0</v>
      </c>
      <c r="N51" s="34">
        <f>'[1]9 месяцев'!M51+'[1]4 квартал'!M51</f>
        <v>0</v>
      </c>
      <c r="O51" s="34">
        <f>'[1]9 месяцев'!N51+'[1]4 квартал'!N51</f>
        <v>0</v>
      </c>
      <c r="P51" s="34">
        <f>'[1]9 месяцев'!O51+'[1]4 квартал'!O51</f>
        <v>0</v>
      </c>
      <c r="Q51" s="34">
        <f>'[1]9 месяцев'!P51+'[1]4 квартал'!P51</f>
        <v>0</v>
      </c>
      <c r="R51" s="34">
        <f>'[1]9 месяцев'!Q51+'[1]4 квартал'!Q51</f>
        <v>0</v>
      </c>
      <c r="S51" s="34">
        <f>'[1]9 месяцев'!R51+'[1]4 квартал'!R51</f>
        <v>0</v>
      </c>
      <c r="T51" s="34">
        <f>'[1]9 месяцев'!S51+'[1]4 квартал'!S51</f>
        <v>0</v>
      </c>
      <c r="U51" s="34">
        <f>'[1]9 месяцев'!T51+'[1]4 квартал'!T51</f>
        <v>0</v>
      </c>
      <c r="V51" s="34">
        <f>'[1]9 месяцев'!U51+'[1]4 квартал'!U51</f>
        <v>0</v>
      </c>
      <c r="W51" s="34">
        <f>'[1]9 месяцев'!V51+'[1]4 квартал'!V51</f>
        <v>0</v>
      </c>
      <c r="X51" s="34">
        <f>'[1]9 месяцев'!W51+'[1]4 квартал'!W51</f>
        <v>0</v>
      </c>
      <c r="Y51" s="34">
        <f>'[1]9 месяцев'!X51+'[1]4 квартал'!X51</f>
        <v>0</v>
      </c>
      <c r="Z51" s="34">
        <f>'[1]9 месяцев'!Y51+'[1]4 квартал'!Y51</f>
        <v>0</v>
      </c>
      <c r="AA51" s="34">
        <f>'[1]9 месяцев'!Z51+'[1]4 квартал'!Z51</f>
        <v>0</v>
      </c>
      <c r="AB51" s="34">
        <f>'[1]9 месяцев'!AA51+'[1]4 квартал'!AA51</f>
        <v>0</v>
      </c>
      <c r="AC51" s="34">
        <f>'[1]9 месяцев'!AB51+'[1]4 квартал'!AB51</f>
        <v>0</v>
      </c>
      <c r="AD51" s="34">
        <f>'[1]9 месяцев'!AC51+'[1]4 квартал'!AC51</f>
        <v>0</v>
      </c>
      <c r="AE51" s="34" t="s">
        <v>11</v>
      </c>
      <c r="AF51" s="34">
        <v>39</v>
      </c>
      <c r="AG51" s="34">
        <v>37.700000000000003</v>
      </c>
      <c r="AH51" s="34">
        <f>'[1]9 месяцев'!AG51+'[1]4 квартал'!AG51</f>
        <v>0</v>
      </c>
      <c r="AI51" s="34">
        <f>'[1]9 месяцев'!AH51+'[1]4 квартал'!AH51</f>
        <v>0</v>
      </c>
      <c r="AJ51" s="34">
        <f>'[1]9 месяцев'!AI51+'[1]4 квартал'!AI51</f>
        <v>0</v>
      </c>
      <c r="AK51" s="34">
        <f>'[1]9 месяцев'!AJ51+'[1]4 квартал'!AJ51</f>
        <v>0</v>
      </c>
      <c r="AL51" s="34">
        <f>'[1]9 месяцев'!AK51+'[1]4 квартал'!AK51</f>
        <v>0</v>
      </c>
      <c r="AM51" s="34">
        <f>'[1]9 месяцев'!AL51+'[1]4 квартал'!AL51</f>
        <v>0</v>
      </c>
      <c r="AN51" s="34" t="s">
        <v>12</v>
      </c>
      <c r="AO51" s="34">
        <f>'[1]9 месяцев'!AN51+'[1]4 квартал'!AN51</f>
        <v>0</v>
      </c>
      <c r="AP51" s="34">
        <f>'[1]9 месяцев'!AO51+'[1]4 квартал'!AO51</f>
        <v>0</v>
      </c>
      <c r="AQ51" s="34">
        <f>'[1]9 месяцев'!AP51+'[1]4 квартал'!AP51</f>
        <v>0</v>
      </c>
      <c r="AR51" s="34">
        <f>'[1]9 месяцев'!AQ51+'[1]4 квартал'!AQ51</f>
        <v>0</v>
      </c>
      <c r="AS51" s="34">
        <f>'[1]9 месяцев'!AR51+'[1]4 квартал'!AR51</f>
        <v>0</v>
      </c>
      <c r="AT51" s="34">
        <f>'[1]9 месяцев'!AS51+'[1]4 квартал'!AS51</f>
        <v>0</v>
      </c>
      <c r="AU51" s="34">
        <f>'[1]9 месяцев'!AT51+'[1]4 квартал'!AT51</f>
        <v>0</v>
      </c>
      <c r="AV51" s="34">
        <f>'[1]9 месяцев'!AU51+'[1]4 квартал'!AU51</f>
        <v>0</v>
      </c>
      <c r="AW51" s="34">
        <f>'[1]9 месяцев'!AV51+'[1]4 квартал'!AV51</f>
        <v>0</v>
      </c>
      <c r="AX51" s="34">
        <f>'[1]9 месяцев'!AW51+'[1]4 квартал'!AW51</f>
        <v>0</v>
      </c>
      <c r="AY51" s="34">
        <f>'[1]9 месяцев'!AX51+'[1]4 квартал'!AX51</f>
        <v>0</v>
      </c>
      <c r="AZ51" s="34" t="s">
        <v>4</v>
      </c>
      <c r="BA51" s="34">
        <f>'[1]9 месяцев'!AZ51+'[1]4 квартал'!AZ51</f>
        <v>0</v>
      </c>
      <c r="BB51" s="34">
        <f>'[1]9 месяцев'!BA51+'[1]4 квартал'!BA51</f>
        <v>0</v>
      </c>
      <c r="BC51" s="34">
        <f>'[1]9 месяцев'!BB51+'[1]4 квартал'!BB51</f>
        <v>0</v>
      </c>
      <c r="BD51" s="34">
        <f>'[1]9 месяцев'!BC51+'[1]4 квартал'!BC51</f>
        <v>0</v>
      </c>
      <c r="BE51" s="34">
        <f>'[1]9 месяцев'!BD51+'[1]4 квартал'!BD51</f>
        <v>0</v>
      </c>
      <c r="BF51" s="34">
        <f>'[1]9 месяцев'!BE51+'[1]4 квартал'!BE51</f>
        <v>0</v>
      </c>
      <c r="BG51" s="34">
        <f>'[1]9 месяцев'!BF51+'[1]4 квартал'!BF51</f>
        <v>0</v>
      </c>
      <c r="BH51" s="34">
        <f>'[1]9 месяцев'!BG51+'[1]4 квартал'!BG51</f>
        <v>0</v>
      </c>
      <c r="BI51" s="34">
        <f>'[1]9 месяцев'!BH51+'[1]4 квартал'!BH51</f>
        <v>0</v>
      </c>
      <c r="BJ51" s="34">
        <f>'[1]9 месяцев'!BI51+'[1]4 квартал'!BI51</f>
        <v>0</v>
      </c>
      <c r="BK51" s="34">
        <f>'[1]9 месяцев'!BJ51+'[1]4 квартал'!BJ51</f>
        <v>0</v>
      </c>
      <c r="BL51" s="34">
        <f>'[1]9 месяцев'!BK51+'[1]4 квартал'!BK51</f>
        <v>0</v>
      </c>
      <c r="BM51" s="34">
        <f>'[1]9 месяцев'!BL51+'[1]4 квартал'!BL51</f>
        <v>0</v>
      </c>
      <c r="BN51" s="34">
        <f>'[1]9 месяцев'!BM51+'[1]4 квартал'!BM51</f>
        <v>0</v>
      </c>
      <c r="BO51" s="34">
        <f>'[1]9 месяцев'!BN51+'[1]4 квартал'!BN51</f>
        <v>0</v>
      </c>
      <c r="BP51" s="34">
        <f>'[1]9 месяцев'!BO51+'[1]4 квартал'!BO51</f>
        <v>0</v>
      </c>
      <c r="BQ51" s="34">
        <f>'[1]9 месяцев'!BP51+'[1]4 квартал'!BP51</f>
        <v>0</v>
      </c>
      <c r="BR51" s="34">
        <f>'[1]9 месяцев'!BQ51+'[1]4 квартал'!BQ51</f>
        <v>0</v>
      </c>
      <c r="BS51" s="34">
        <f>'[1]9 месяцев'!BR51+'[1]4 квартал'!BR51</f>
        <v>0</v>
      </c>
      <c r="BT51" s="34">
        <f>'[1]9 месяцев'!BS51+'[1]4 квартал'!BS51</f>
        <v>0</v>
      </c>
      <c r="BU51" s="34">
        <f>'[1]9 месяцев'!BT51+'[1]4 квартал'!BT51</f>
        <v>0</v>
      </c>
      <c r="BV51" s="34">
        <f>'[1]9 месяцев'!BU51+'[1]4 квартал'!BU51</f>
        <v>0</v>
      </c>
      <c r="BW51" s="34">
        <f>'[1]9 месяцев'!BV51+'[1]4 квартал'!BV51</f>
        <v>0</v>
      </c>
      <c r="BX51" s="34">
        <f>'[1]9 месяцев'!BW51+'[1]4 квартал'!BW51</f>
        <v>0</v>
      </c>
      <c r="BY51" s="34">
        <f>'[1]9 месяцев'!BX51+'[1]4 квартал'!BX51</f>
        <v>0</v>
      </c>
      <c r="BZ51" s="34">
        <f>'[1]9 месяцев'!BY51+'[1]4 квартал'!BY51</f>
        <v>0</v>
      </c>
      <c r="CA51" s="34">
        <f>'[1]9 месяцев'!BZ51+'[1]4 квартал'!BZ51</f>
        <v>0</v>
      </c>
      <c r="CB51" s="34">
        <f>'[1]9 месяцев'!CA51+'[1]4 квартал'!CA51</f>
        <v>0</v>
      </c>
      <c r="CC51" s="34">
        <f>'[1]9 месяцев'!CB51+'[1]4 квартал'!CB51</f>
        <v>0</v>
      </c>
      <c r="CD51" s="34">
        <f>'[1]9 месяцев'!CC51+'[1]4 квартал'!CC51</f>
        <v>0</v>
      </c>
      <c r="CE51" s="34">
        <f>'[1]9 месяцев'!CD51+'[1]4 квартал'!CD51</f>
        <v>0</v>
      </c>
      <c r="CF51" s="34">
        <f>'[1]9 месяцев'!CE51+'[1]4 квартал'!CE51</f>
        <v>0</v>
      </c>
      <c r="CG51" s="34">
        <f>'[1]9 месяцев'!CF51+'[1]4 квартал'!CF51</f>
        <v>0</v>
      </c>
      <c r="CH51" s="34">
        <f>'[1]9 месяцев'!CG51+'[1]4 квартал'!CG51</f>
        <v>0</v>
      </c>
      <c r="CI51" s="34">
        <f>'[1]9 месяцев'!CH51+'[1]4 квартал'!CH51</f>
        <v>0</v>
      </c>
      <c r="CJ51" s="34">
        <f>'[1]9 месяцев'!CI51+'[1]4 квартал'!CI51</f>
        <v>0</v>
      </c>
      <c r="CK51" s="34">
        <f>'[1]9 месяцев'!CJ51+'[1]4 квартал'!CJ51</f>
        <v>0</v>
      </c>
      <c r="CL51" s="34">
        <f>'[1]9 месяцев'!CK51+'[1]4 квартал'!CK51</f>
        <v>0</v>
      </c>
      <c r="CM51" s="34">
        <f>'[1]9 месяцев'!CL51+'[1]4 квартал'!CL51</f>
        <v>0</v>
      </c>
      <c r="CN51" s="34">
        <f>'[1]9 месяцев'!CM51+'[1]4 квартал'!CM51</f>
        <v>0</v>
      </c>
      <c r="CO51" s="34">
        <f>'[1]9 месяцев'!CN51+'[1]4 квартал'!CN51</f>
        <v>0</v>
      </c>
      <c r="CP51" s="34">
        <f>'[1]9 месяцев'!CO51+'[1]4 квартал'!CO51</f>
        <v>0</v>
      </c>
      <c r="CQ51" s="34">
        <f>'[1]9 месяцев'!CP51+'[1]4 квартал'!CP51</f>
        <v>0</v>
      </c>
      <c r="CR51" s="34">
        <f>'[1]9 месяцев'!CQ51+'[1]4 квартал'!CQ51</f>
        <v>0</v>
      </c>
      <c r="CS51" s="34">
        <f>'[1]9 месяцев'!CR51+'[1]4 квартал'!CR51</f>
        <v>0</v>
      </c>
      <c r="CT51" s="34">
        <f>'[1]9 месяцев'!CS51+'[1]4 квартал'!CS51</f>
        <v>0</v>
      </c>
      <c r="CU51" s="34">
        <f>'[1]9 месяцев'!CT51+'[1]4 квартал'!CT51</f>
        <v>0</v>
      </c>
      <c r="CV51" s="34">
        <f>'[1]9 месяцев'!CU51+'[1]4 квартал'!CU51</f>
        <v>0</v>
      </c>
      <c r="CW51" s="34">
        <f>'[1]9 месяцев'!CV51+'[1]4 квартал'!CV51</f>
        <v>0</v>
      </c>
      <c r="CX51" s="34">
        <f>'[1]9 месяцев'!CW51+'[1]4 квартал'!CW51</f>
        <v>0</v>
      </c>
      <c r="CY51" s="34">
        <f>'[1]9 месяцев'!CX51+'[1]4 квартал'!CX51</f>
        <v>0</v>
      </c>
      <c r="CZ51" s="34">
        <f>'[1]9 месяцев'!CY51+'[1]4 квартал'!CY51</f>
        <v>0</v>
      </c>
      <c r="DA51" s="34">
        <f>'[1]9 месяцев'!CZ51+'[1]4 квартал'!CZ51</f>
        <v>0</v>
      </c>
      <c r="DB51" s="34">
        <f>'[1]9 месяцев'!DA51+'[1]4 квартал'!DA51</f>
        <v>0</v>
      </c>
      <c r="DC51" s="34">
        <f>'[1]9 месяцев'!DB51+'[1]4 квартал'!DB51</f>
        <v>0</v>
      </c>
      <c r="DD51" s="34">
        <f>'[1]9 месяцев'!DC51+'[1]4 квартал'!DC51</f>
        <v>0</v>
      </c>
      <c r="DE51" s="34">
        <f>'[1]9 месяцев'!DD51+'[1]4 квартал'!DD51</f>
        <v>0</v>
      </c>
      <c r="DF51" s="34">
        <f>'[1]9 месяцев'!DE51+'[1]4 квартал'!DE51</f>
        <v>0</v>
      </c>
      <c r="DG51" s="34">
        <f>'[1]9 месяцев'!DF51+'[1]4 квартал'!DF51</f>
        <v>0</v>
      </c>
      <c r="DH51" s="34">
        <f>'[1]9 месяцев'!DG51+'[1]4 квартал'!DG51</f>
        <v>0</v>
      </c>
      <c r="DI51" s="34">
        <f>'[1]9 месяцев'!DH51+'[1]4 квартал'!DH51</f>
        <v>0</v>
      </c>
      <c r="DJ51" s="34">
        <f>'[1]9 месяцев'!DI51+'[1]4 квартал'!DI51</f>
        <v>0</v>
      </c>
      <c r="DK51" s="34">
        <f>'[1]9 месяцев'!DJ51+'[1]4 квартал'!DJ51</f>
        <v>0</v>
      </c>
      <c r="DL51" s="34">
        <f>'[1]9 месяцев'!DK51+'[1]4 квартал'!DK51</f>
        <v>0</v>
      </c>
      <c r="DM51" s="34">
        <f>'[1]9 месяцев'!DL51+'[1]4 квартал'!DL51</f>
        <v>0</v>
      </c>
      <c r="DN51" s="34">
        <f>'[1]9 месяцев'!DM51+'[1]4 квартал'!DM51</f>
        <v>0</v>
      </c>
      <c r="DO51" s="34">
        <f>'[1]9 месяцев'!DN51+'[1]4 квартал'!DN51</f>
        <v>0</v>
      </c>
      <c r="DP51" s="34">
        <f>'[1]9 месяцев'!DO51+'[1]4 квартал'!DO51</f>
        <v>0</v>
      </c>
      <c r="DQ51" s="34">
        <f>'[1]9 месяцев'!DP51+'[1]4 квартал'!DP51</f>
        <v>0</v>
      </c>
      <c r="DR51" s="34">
        <f>'[1]9 месяцев'!DQ51+'[1]4 квартал'!DQ51</f>
        <v>0</v>
      </c>
      <c r="DS51" s="34">
        <f>'[1]9 месяцев'!DR51+'[1]4 квартал'!DR51</f>
        <v>0</v>
      </c>
      <c r="DT51" s="34">
        <f>'[1]9 месяцев'!DS51+'[1]4 квартал'!DS51</f>
        <v>0</v>
      </c>
      <c r="DU51" s="34">
        <f>'[1]9 месяцев'!DT51+'[1]4 квартал'!DT51</f>
        <v>0</v>
      </c>
      <c r="DV51" s="34">
        <f>'[1]9 месяцев'!DU51+'[1]4 квартал'!DU51</f>
        <v>0</v>
      </c>
      <c r="DW51" s="34">
        <f>'[1]9 месяцев'!DV51+'[1]4 квартал'!DV51</f>
        <v>0</v>
      </c>
      <c r="DX51" s="34">
        <f>'[1]9 месяцев'!DW51+'[1]4 квартал'!DW51</f>
        <v>0</v>
      </c>
      <c r="DY51" s="34">
        <f>'[1]9 месяцев'!DX51+'[1]4 квартал'!DX51</f>
        <v>0</v>
      </c>
      <c r="DZ51" s="34">
        <f>'[1]9 месяцев'!DY51+'[1]4 квартал'!DY51</f>
        <v>0</v>
      </c>
      <c r="EA51" s="34">
        <f>'[1]9 месяцев'!DZ51+'[1]4 квартал'!DZ51</f>
        <v>0</v>
      </c>
      <c r="EB51" s="34">
        <f>'[1]9 месяцев'!EA51+'[1]4 квартал'!EA51</f>
        <v>0</v>
      </c>
      <c r="EC51" s="34">
        <f>'[1]9 месяцев'!EB51+'[1]4 квартал'!EB51</f>
        <v>0</v>
      </c>
      <c r="ED51" s="34">
        <f>'[1]9 месяцев'!EC51+'[1]4 квартал'!EC51</f>
        <v>0</v>
      </c>
      <c r="EE51" s="34"/>
      <c r="EF51" s="34">
        <f>'[1]9 месяцев'!EE51+'[1]4 квартал'!EE51</f>
        <v>0</v>
      </c>
      <c r="EG51" s="34"/>
      <c r="EH51" s="33">
        <f>I51-O51-U51-AA51-AG51-AM51-AS51-AY51-BE51-BK51-BQ51-BW51-CD51-CK51-CQ51-CW51-DC51-DI51-DO51-DU51-EA51-EE51</f>
        <v>1.4019999999703714E-3</v>
      </c>
      <c r="EI51" s="32"/>
      <c r="EJ51" s="32" t="s">
        <v>1</v>
      </c>
      <c r="EK51" s="32"/>
      <c r="EL51" s="32"/>
      <c r="EM51" s="32"/>
      <c r="EN51" s="32"/>
    </row>
    <row r="52" spans="1:144" s="7" customFormat="1" ht="15.75">
      <c r="A52" s="43">
        <v>41</v>
      </c>
      <c r="B52" s="39" t="s">
        <v>10</v>
      </c>
      <c r="C52" s="39" t="s">
        <v>38</v>
      </c>
      <c r="D52" s="41">
        <v>2565.11</v>
      </c>
      <c r="E52" s="37" t="e">
        <f>AD52+AJ52+AP52+AV52+BB52+BH52+BN52+BT52+BZ52+CF52+CL52+CT52+CZ52+DF52+DL52+DR52+DX52+ED52+#REF!+#REF!+#REF!</f>
        <v>#REF!</v>
      </c>
      <c r="F52" s="35">
        <f>[2]год!$K$52</f>
        <v>652.37830000000008</v>
      </c>
      <c r="G52" s="35">
        <v>2.2905700000000002</v>
      </c>
      <c r="H52" s="36">
        <f>D52*5.44*12/1000</f>
        <v>167.4503808</v>
      </c>
      <c r="I52" s="36">
        <f>F52+G52+H52</f>
        <v>822.11925080000015</v>
      </c>
      <c r="J52" s="36" t="e">
        <f>AA52+AG52+AM52+AS52+AY52+BE52+BK52+BQ52+BW52+CC52+CI52+CP52+CW52+DC52+DI52+DO52+DU52+EA52+EG52+#REF!+#REF!</f>
        <v>#REF!</v>
      </c>
      <c r="K52" s="35">
        <f>R52+X52+AD52+AJ52+AP52+AV52+BB52+BH52+BN52+BT52+BZ52+CH52+CN52+CT52+CZ52+DF52+DL52+DR52+DX52+ED52+EF52</f>
        <v>0</v>
      </c>
      <c r="L52" s="35">
        <f>I52-K52</f>
        <v>822.11925080000015</v>
      </c>
      <c r="M52" s="34">
        <f>'[1]9 месяцев'!L52+'[1]4 квартал'!L52</f>
        <v>0</v>
      </c>
      <c r="N52" s="34">
        <f>'[1]9 месяцев'!M52+'[1]4 квартал'!M52</f>
        <v>0</v>
      </c>
      <c r="O52" s="34">
        <f>'[1]9 месяцев'!N52+'[1]4 квартал'!N52</f>
        <v>0</v>
      </c>
      <c r="P52" s="34">
        <f>'[1]9 месяцев'!O52+'[1]4 квартал'!O52</f>
        <v>0</v>
      </c>
      <c r="Q52" s="34">
        <f>'[1]9 месяцев'!P52+'[1]4 квартал'!P52</f>
        <v>0</v>
      </c>
      <c r="R52" s="34">
        <f>'[1]9 месяцев'!Q52+'[1]4 квартал'!Q52</f>
        <v>0</v>
      </c>
      <c r="S52" s="34">
        <f>'[1]9 месяцев'!R52+'[1]4 квартал'!R52</f>
        <v>0</v>
      </c>
      <c r="T52" s="34">
        <f>'[1]9 месяцев'!S52+'[1]4 квартал'!S52</f>
        <v>0</v>
      </c>
      <c r="U52" s="34">
        <f>'[1]9 месяцев'!T52+'[1]4 квартал'!T52</f>
        <v>0</v>
      </c>
      <c r="V52" s="34">
        <f>'[1]9 месяцев'!U52+'[1]4 квартал'!U52</f>
        <v>0</v>
      </c>
      <c r="W52" s="34">
        <f>'[1]9 месяцев'!V52+'[1]4 квартал'!V52</f>
        <v>0</v>
      </c>
      <c r="X52" s="34">
        <f>'[1]9 месяцев'!W52+'[1]4 квартал'!W52</f>
        <v>0</v>
      </c>
      <c r="Y52" s="34">
        <f>'[1]9 месяцев'!X52+'[1]4 квартал'!X52</f>
        <v>0</v>
      </c>
      <c r="Z52" s="34">
        <f>'[1]9 месяцев'!Y52+'[1]4 квартал'!Y52</f>
        <v>0</v>
      </c>
      <c r="AA52" s="34">
        <f>'[1]9 месяцев'!Z52+'[1]4 квартал'!Z52</f>
        <v>0</v>
      </c>
      <c r="AB52" s="34">
        <f>'[1]9 месяцев'!AA52+'[1]4 квартал'!AA52</f>
        <v>0</v>
      </c>
      <c r="AC52" s="34">
        <f>'[1]9 месяцев'!AB52+'[1]4 квартал'!AB52</f>
        <v>0</v>
      </c>
      <c r="AD52" s="34">
        <f>'[1]9 месяцев'!AC52+'[1]4 квартал'!AC52</f>
        <v>0</v>
      </c>
      <c r="AE52" s="34">
        <f>'[1]9 месяцев'!AD52+'[1]4 квартал'!AD52</f>
        <v>0</v>
      </c>
      <c r="AF52" s="34">
        <f>'[1]9 месяцев'!AE52+'[1]4 квартал'!AE52</f>
        <v>0</v>
      </c>
      <c r="AG52" s="34">
        <f>'[1]9 месяцев'!AF52+'[1]4 квартал'!AF52</f>
        <v>0</v>
      </c>
      <c r="AH52" s="34">
        <f>'[1]9 месяцев'!AG52+'[1]4 квартал'!AG52</f>
        <v>0</v>
      </c>
      <c r="AI52" s="34">
        <f>'[1]9 месяцев'!AH52+'[1]4 квартал'!AH52</f>
        <v>0</v>
      </c>
      <c r="AJ52" s="34">
        <f>'[1]9 месяцев'!AI52+'[1]4 квартал'!AI52</f>
        <v>0</v>
      </c>
      <c r="AK52" s="34">
        <f>'[1]9 месяцев'!AJ52+'[1]4 квартал'!AJ52</f>
        <v>0</v>
      </c>
      <c r="AL52" s="34">
        <f>'[1]9 месяцев'!AK52+'[1]4 квартал'!AK52</f>
        <v>0</v>
      </c>
      <c r="AM52" s="34">
        <f>'[1]9 месяцев'!AL52+'[1]4 квартал'!AL52</f>
        <v>0</v>
      </c>
      <c r="AN52" s="34">
        <f>'[1]9 месяцев'!AM52+'[1]4 квартал'!AM52</f>
        <v>0</v>
      </c>
      <c r="AO52" s="34">
        <f>'[1]9 месяцев'!AN52+'[1]4 квартал'!AN52</f>
        <v>0</v>
      </c>
      <c r="AP52" s="34">
        <f>'[1]9 месяцев'!AO52+'[1]4 квартал'!AO52</f>
        <v>0</v>
      </c>
      <c r="AQ52" s="34">
        <f>'[1]9 месяцев'!AP52+'[1]4 квартал'!AP52</f>
        <v>0</v>
      </c>
      <c r="AR52" s="34">
        <f>'[1]9 месяцев'!AQ52+'[1]4 квартал'!AQ52</f>
        <v>0</v>
      </c>
      <c r="AS52" s="34">
        <f>'[1]9 месяцев'!AR52+'[1]4 квартал'!AR52</f>
        <v>0</v>
      </c>
      <c r="AT52" s="34">
        <f>'[1]9 месяцев'!AS52+'[1]4 квартал'!AS52</f>
        <v>0</v>
      </c>
      <c r="AU52" s="34">
        <f>'[1]9 месяцев'!AT52+'[1]4 квартал'!AT52</f>
        <v>0</v>
      </c>
      <c r="AV52" s="34">
        <f>'[1]9 месяцев'!AU52+'[1]4 квартал'!AU52</f>
        <v>0</v>
      </c>
      <c r="AW52" s="34">
        <f>'[1]9 месяцев'!AV52+'[1]4 квартал'!AV52</f>
        <v>0</v>
      </c>
      <c r="AX52" s="34">
        <f>'[1]9 месяцев'!AW52+'[1]4 квартал'!AW52</f>
        <v>0</v>
      </c>
      <c r="AY52" s="34">
        <f>'[1]9 месяцев'!AX52+'[1]4 квартал'!AX52</f>
        <v>0</v>
      </c>
      <c r="AZ52" s="34">
        <f>'[1]9 месяцев'!AY52+'[1]4 квартал'!AY52</f>
        <v>0</v>
      </c>
      <c r="BA52" s="34">
        <f>'[1]9 месяцев'!AZ52+'[1]4 квартал'!AZ52</f>
        <v>0</v>
      </c>
      <c r="BB52" s="34">
        <f>'[1]9 месяцев'!BA52+'[1]4 квартал'!BA52</f>
        <v>0</v>
      </c>
      <c r="BC52" s="34">
        <f>'[1]9 месяцев'!BB52+'[1]4 квартал'!BB52</f>
        <v>0</v>
      </c>
      <c r="BD52" s="34">
        <f>'[1]9 месяцев'!BC52+'[1]4 квартал'!BC52</f>
        <v>0</v>
      </c>
      <c r="BE52" s="34">
        <f>'[1]9 месяцев'!BD52+'[1]4 квартал'!BD52</f>
        <v>0</v>
      </c>
      <c r="BF52" s="34">
        <f>'[1]9 месяцев'!BE52+'[1]4 квартал'!BE52</f>
        <v>0</v>
      </c>
      <c r="BG52" s="34">
        <f>'[1]9 месяцев'!BF52+'[1]4 квартал'!BF52</f>
        <v>0</v>
      </c>
      <c r="BH52" s="34">
        <f>'[1]9 месяцев'!BG52+'[1]4 квартал'!BG52</f>
        <v>0</v>
      </c>
      <c r="BI52" s="34">
        <f>'[1]9 месяцев'!BH52+'[1]4 квартал'!BH52</f>
        <v>0</v>
      </c>
      <c r="BJ52" s="34">
        <f>'[1]9 месяцев'!BI52+'[1]4 квартал'!BI52</f>
        <v>0</v>
      </c>
      <c r="BK52" s="34">
        <f>'[1]9 месяцев'!BJ52+'[1]4 квартал'!BJ52</f>
        <v>0</v>
      </c>
      <c r="BL52" s="34">
        <f>'[1]9 месяцев'!BK52+'[1]4 квартал'!BK52</f>
        <v>0</v>
      </c>
      <c r="BM52" s="34">
        <f>'[1]9 месяцев'!BL52+'[1]4 квартал'!BL52</f>
        <v>0</v>
      </c>
      <c r="BN52" s="34">
        <f>'[1]9 месяцев'!BM52+'[1]4 квартал'!BM52</f>
        <v>0</v>
      </c>
      <c r="BO52" s="34">
        <f>'[1]9 месяцев'!BN52+'[1]4 квартал'!BN52</f>
        <v>0</v>
      </c>
      <c r="BP52" s="34">
        <f>'[1]9 месяцев'!BO52+'[1]4 квартал'!BO52</f>
        <v>0</v>
      </c>
      <c r="BQ52" s="34">
        <f>'[1]9 месяцев'!BP52+'[1]4 квартал'!BP52</f>
        <v>0</v>
      </c>
      <c r="BR52" s="34">
        <f>'[1]9 месяцев'!BQ52+'[1]4 квартал'!BQ52</f>
        <v>0</v>
      </c>
      <c r="BS52" s="34">
        <f>'[1]9 месяцев'!BR52+'[1]4 квартал'!BR52</f>
        <v>0</v>
      </c>
      <c r="BT52" s="34">
        <f>'[1]9 месяцев'!BS52+'[1]4 квартал'!BS52</f>
        <v>0</v>
      </c>
      <c r="BU52" s="34">
        <f>'[1]9 месяцев'!BT52+'[1]4 квартал'!BT52</f>
        <v>0</v>
      </c>
      <c r="BV52" s="34">
        <f>'[1]9 месяцев'!BU52+'[1]4 квартал'!BU52</f>
        <v>0</v>
      </c>
      <c r="BW52" s="34">
        <f>'[1]9 месяцев'!BV52+'[1]4 квартал'!BV52</f>
        <v>0</v>
      </c>
      <c r="BX52" s="34">
        <f>'[1]9 месяцев'!BW52+'[1]4 квартал'!BW52</f>
        <v>0</v>
      </c>
      <c r="BY52" s="34">
        <f>'[1]9 месяцев'!BX52+'[1]4 квартал'!BX52</f>
        <v>0</v>
      </c>
      <c r="BZ52" s="34">
        <f>'[1]9 месяцев'!BY52+'[1]4 квартал'!BY52</f>
        <v>0</v>
      </c>
      <c r="CA52" s="34">
        <f>'[1]9 месяцев'!BZ52+'[1]4 квартал'!BZ52</f>
        <v>0</v>
      </c>
      <c r="CB52" s="34">
        <f>'[1]9 месяцев'!CA52+'[1]4 квартал'!CA52</f>
        <v>0</v>
      </c>
      <c r="CC52" s="34">
        <f>'[1]9 месяцев'!CB52+'[1]4 квартал'!CB52</f>
        <v>0</v>
      </c>
      <c r="CD52" s="34">
        <f>'[1]9 месяцев'!CC52+'[1]4 квартал'!CC52</f>
        <v>0</v>
      </c>
      <c r="CE52" s="34">
        <f>'[1]9 месяцев'!CD52+'[1]4 квартал'!CD52</f>
        <v>0</v>
      </c>
      <c r="CF52" s="34">
        <f>'[1]9 месяцев'!CE52+'[1]4 квартал'!CE52</f>
        <v>0</v>
      </c>
      <c r="CG52" s="34">
        <f>'[1]9 месяцев'!CF52+'[1]4 квартал'!CF52</f>
        <v>0</v>
      </c>
      <c r="CH52" s="34">
        <f>'[1]9 месяцев'!CG52+'[1]4 квартал'!CG52</f>
        <v>0</v>
      </c>
      <c r="CI52" s="34">
        <f>'[1]9 месяцев'!CH52+'[1]4 квартал'!CH52</f>
        <v>0</v>
      </c>
      <c r="CJ52" s="34">
        <f>'[1]9 месяцев'!CI52+'[1]4 квартал'!CI52</f>
        <v>0</v>
      </c>
      <c r="CK52" s="34">
        <f>'[1]9 месяцев'!CJ52+'[1]4 квартал'!CJ52</f>
        <v>0</v>
      </c>
      <c r="CL52" s="34">
        <f>'[1]9 месяцев'!CK52+'[1]4 квартал'!CK52</f>
        <v>0</v>
      </c>
      <c r="CM52" s="34">
        <f>'[1]9 месяцев'!CL52+'[1]4 квартал'!CL52</f>
        <v>0</v>
      </c>
      <c r="CN52" s="34">
        <f>'[1]9 месяцев'!CM52+'[1]4 квартал'!CM52</f>
        <v>0</v>
      </c>
      <c r="CO52" s="34" t="s">
        <v>11</v>
      </c>
      <c r="CP52" s="34">
        <f>'[1]9 месяцев'!CO52+'[1]4 квартал'!CO52</f>
        <v>0</v>
      </c>
      <c r="CQ52" s="34">
        <v>822.12</v>
      </c>
      <c r="CR52" s="34">
        <f>'[1]9 месяцев'!CQ52+'[1]4 квартал'!CQ52</f>
        <v>0</v>
      </c>
      <c r="CS52" s="34">
        <f>'[1]9 месяцев'!CR52+'[1]4 квартал'!CR52</f>
        <v>0</v>
      </c>
      <c r="CT52" s="34">
        <f>'[1]9 месяцев'!CS52+'[1]4 квартал'!CS52</f>
        <v>0</v>
      </c>
      <c r="CU52" s="34">
        <f>'[1]9 месяцев'!CT52+'[1]4 квартал'!CT52</f>
        <v>0</v>
      </c>
      <c r="CV52" s="34">
        <f>'[1]9 месяцев'!CU52+'[1]4 квартал'!CU52</f>
        <v>0</v>
      </c>
      <c r="CW52" s="34">
        <f>'[1]9 месяцев'!CV52+'[1]4 квартал'!CV52</f>
        <v>0</v>
      </c>
      <c r="CX52" s="34">
        <f>'[1]9 месяцев'!CW52+'[1]4 квартал'!CW52</f>
        <v>0</v>
      </c>
      <c r="CY52" s="34">
        <f>'[1]9 месяцев'!CX52+'[1]4 квартал'!CX52</f>
        <v>0</v>
      </c>
      <c r="CZ52" s="34">
        <f>'[1]9 месяцев'!CY52+'[1]4 квартал'!CY52</f>
        <v>0</v>
      </c>
      <c r="DA52" s="34">
        <f>'[1]9 месяцев'!CZ52+'[1]4 квартал'!CZ52</f>
        <v>0</v>
      </c>
      <c r="DB52" s="34">
        <f>'[1]9 месяцев'!DA52+'[1]4 квартал'!DA52</f>
        <v>0</v>
      </c>
      <c r="DC52" s="34">
        <f>'[1]9 месяцев'!DB52+'[1]4 квартал'!DB52</f>
        <v>0</v>
      </c>
      <c r="DD52" s="34">
        <f>'[1]9 месяцев'!DC52+'[1]4 квартал'!DC52</f>
        <v>0</v>
      </c>
      <c r="DE52" s="34">
        <f>'[1]9 месяцев'!DD52+'[1]4 квартал'!DD52</f>
        <v>0</v>
      </c>
      <c r="DF52" s="34">
        <f>'[1]9 месяцев'!DE52+'[1]4 квартал'!DE52</f>
        <v>0</v>
      </c>
      <c r="DG52" s="34">
        <f>'[1]9 месяцев'!DF52+'[1]4 квартал'!DF52</f>
        <v>0</v>
      </c>
      <c r="DH52" s="34">
        <f>'[1]9 месяцев'!DG52+'[1]4 квартал'!DG52</f>
        <v>0</v>
      </c>
      <c r="DI52" s="34">
        <f>'[1]9 месяцев'!DH52+'[1]4 квартал'!DH52</f>
        <v>0</v>
      </c>
      <c r="DJ52" s="34">
        <f>'[1]9 месяцев'!DI52+'[1]4 квартал'!DI52</f>
        <v>0</v>
      </c>
      <c r="DK52" s="34">
        <f>'[1]9 месяцев'!DJ52+'[1]4 квартал'!DJ52</f>
        <v>0</v>
      </c>
      <c r="DL52" s="34">
        <f>'[1]9 месяцев'!DK52+'[1]4 квартал'!DK52</f>
        <v>0</v>
      </c>
      <c r="DM52" s="34">
        <f>'[1]9 месяцев'!DL52+'[1]4 квартал'!DL52</f>
        <v>0</v>
      </c>
      <c r="DN52" s="34">
        <f>'[1]9 месяцев'!DM52+'[1]4 квартал'!DM52</f>
        <v>0</v>
      </c>
      <c r="DO52" s="34">
        <f>'[1]9 месяцев'!DN52+'[1]4 квартал'!DN52</f>
        <v>0</v>
      </c>
      <c r="DP52" s="34">
        <f>'[1]9 месяцев'!DO52+'[1]4 квартал'!DO52</f>
        <v>0</v>
      </c>
      <c r="DQ52" s="34">
        <f>'[1]9 месяцев'!DP52+'[1]4 квартал'!DP52</f>
        <v>0</v>
      </c>
      <c r="DR52" s="34">
        <f>'[1]9 месяцев'!DQ52+'[1]4 квартал'!DQ52</f>
        <v>0</v>
      </c>
      <c r="DS52" s="34">
        <f>'[1]9 месяцев'!DR52+'[1]4 квартал'!DR52</f>
        <v>0</v>
      </c>
      <c r="DT52" s="34">
        <f>'[1]9 месяцев'!DS52+'[1]4 квартал'!DS52</f>
        <v>0</v>
      </c>
      <c r="DU52" s="34">
        <f>'[1]9 месяцев'!DT52+'[1]4 квартал'!DT52</f>
        <v>0</v>
      </c>
      <c r="DV52" s="34">
        <f>'[1]9 месяцев'!DU52+'[1]4 квартал'!DU52</f>
        <v>0</v>
      </c>
      <c r="DW52" s="34">
        <f>'[1]9 месяцев'!DV52+'[1]4 квартал'!DV52</f>
        <v>0</v>
      </c>
      <c r="DX52" s="34">
        <f>'[1]9 месяцев'!DW52+'[1]4 квартал'!DW52</f>
        <v>0</v>
      </c>
      <c r="DY52" s="34">
        <f>'[1]9 месяцев'!DX52+'[1]4 квартал'!DX52</f>
        <v>0</v>
      </c>
      <c r="DZ52" s="34">
        <f>'[1]9 месяцев'!DY52+'[1]4 квартал'!DY52</f>
        <v>0</v>
      </c>
      <c r="EA52" s="34">
        <f>'[1]9 месяцев'!DZ52+'[1]4 квартал'!DZ52</f>
        <v>0</v>
      </c>
      <c r="EB52" s="34">
        <f>'[1]9 месяцев'!EA52+'[1]4 квартал'!EA52</f>
        <v>0</v>
      </c>
      <c r="EC52" s="34">
        <f>'[1]9 месяцев'!EB52+'[1]4 квартал'!EB52</f>
        <v>0</v>
      </c>
      <c r="ED52" s="34">
        <f>'[1]9 месяцев'!EC52+'[1]4 квартал'!EC52</f>
        <v>0</v>
      </c>
      <c r="EE52" s="34"/>
      <c r="EF52" s="34">
        <f>'[1]9 месяцев'!EE52+'[1]4 квартал'!EE52</f>
        <v>0</v>
      </c>
      <c r="EG52" s="34"/>
      <c r="EH52" s="33">
        <f>I52-O52-U52-AA52-AG52-AM52-AS52-AY52-BE52-BK52-BQ52-BW52-CD52-CK52-CQ52-CW52-DC52-DI52-DO52-DU52-EA52-EE52</f>
        <v>-7.4919999985922914E-4</v>
      </c>
      <c r="EI52" s="32">
        <v>1</v>
      </c>
      <c r="EJ52" s="32" t="s">
        <v>18</v>
      </c>
      <c r="EK52" s="32"/>
      <c r="EL52" s="32"/>
      <c r="EM52" s="32"/>
      <c r="EN52" s="32"/>
    </row>
    <row r="53" spans="1:144" s="7" customFormat="1" ht="15.75">
      <c r="A53" s="43">
        <v>42</v>
      </c>
      <c r="B53" s="39" t="s">
        <v>10</v>
      </c>
      <c r="C53" s="39">
        <v>189</v>
      </c>
      <c r="D53" s="41">
        <v>3822.2</v>
      </c>
      <c r="E53" s="37" t="e">
        <f>AD53+AJ53+AP53+AV53+BB53+BH53+BN53+BT53+BZ53+CF53+CL53+CT53+CZ53+DF53+DL53+DR53+DX53+ED53+#REF!+#REF!+#REF!</f>
        <v>#REF!</v>
      </c>
      <c r="F53" s="35">
        <f>[2]год!$K$53</f>
        <v>-210.95035999999993</v>
      </c>
      <c r="G53" s="35">
        <v>3.4131100000000001</v>
      </c>
      <c r="H53" s="36">
        <f>D53*6.73*12/1000</f>
        <v>308.68087199999997</v>
      </c>
      <c r="I53" s="36">
        <f>F53+G53+H53</f>
        <v>101.14362200000002</v>
      </c>
      <c r="J53" s="36" t="e">
        <f>AA53+AG53+AM53+AS53+AY53+BE53+BK53+BQ53+BW53+CC53+CI53+CP53+CW53+DC53+DI53+DO53+DU53+EA53+EG53+#REF!+#REF!</f>
        <v>#REF!</v>
      </c>
      <c r="K53" s="35">
        <f>R53+X53+AD53+AJ53+AP53+AV53+BB53+BH53+BN53+BT53+BZ53+CH53+CN53+CT53+CZ53+DF53+DL53+DR53+DX53+ED53+EF53</f>
        <v>0</v>
      </c>
      <c r="L53" s="35">
        <f>I53-K53</f>
        <v>101.14362200000002</v>
      </c>
      <c r="M53" s="34"/>
      <c r="N53" s="34">
        <f>'[1]9 месяцев'!M53+'[1]4 квартал'!M53</f>
        <v>0</v>
      </c>
      <c r="O53" s="34">
        <f>'[1]9 месяцев'!N53+'[1]4 квартал'!N53</f>
        <v>0</v>
      </c>
      <c r="P53" s="34">
        <f>'[1]9 месяцев'!O53+'[1]4 квартал'!O53</f>
        <v>0</v>
      </c>
      <c r="Q53" s="34">
        <f>'[1]9 месяцев'!P53+'[1]4 квартал'!P53</f>
        <v>0</v>
      </c>
      <c r="R53" s="34">
        <f>'[1]9 месяцев'!Q53+'[1]4 квартал'!Q53</f>
        <v>0</v>
      </c>
      <c r="S53" s="34">
        <f>'[1]9 месяцев'!R53+'[1]4 квартал'!R53</f>
        <v>0</v>
      </c>
      <c r="T53" s="34">
        <f>'[1]9 месяцев'!S53+'[1]4 квартал'!S53</f>
        <v>0</v>
      </c>
      <c r="U53" s="34">
        <f>'[1]9 месяцев'!T53+'[1]4 квартал'!T53</f>
        <v>0</v>
      </c>
      <c r="V53" s="34">
        <f>'[1]9 месяцев'!U53+'[1]4 квартал'!U53</f>
        <v>0</v>
      </c>
      <c r="W53" s="34">
        <f>'[1]9 месяцев'!V53+'[1]4 квартал'!V53</f>
        <v>0</v>
      </c>
      <c r="X53" s="34">
        <f>'[1]9 месяцев'!W53+'[1]4 квартал'!W53</f>
        <v>0</v>
      </c>
      <c r="Y53" s="34" t="s">
        <v>16</v>
      </c>
      <c r="Z53" s="34">
        <v>92</v>
      </c>
      <c r="AA53" s="34">
        <v>41.46</v>
      </c>
      <c r="AB53" s="34">
        <f>'[1]9 месяцев'!AA53+'[1]4 квартал'!AA53</f>
        <v>0</v>
      </c>
      <c r="AC53" s="34">
        <f>'[1]9 месяцев'!AB53+'[1]4 квартал'!AB53</f>
        <v>0</v>
      </c>
      <c r="AD53" s="34">
        <f>'[1]9 месяцев'!AC53+'[1]4 квартал'!AC53</f>
        <v>0</v>
      </c>
      <c r="AE53" s="34" t="s">
        <v>33</v>
      </c>
      <c r="AF53" s="34">
        <v>10</v>
      </c>
      <c r="AG53" s="34">
        <v>10</v>
      </c>
      <c r="AH53" s="34">
        <f>'[1]9 месяцев'!AG53+'[1]4 квартал'!AG53</f>
        <v>0</v>
      </c>
      <c r="AI53" s="34">
        <f>'[1]9 месяцев'!AH53+'[1]4 квартал'!AH53</f>
        <v>0</v>
      </c>
      <c r="AJ53" s="34">
        <f>'[1]9 месяцев'!AI53+'[1]4 квартал'!AI53</f>
        <v>0</v>
      </c>
      <c r="AK53" s="34" t="s">
        <v>12</v>
      </c>
      <c r="AL53" s="34">
        <v>29</v>
      </c>
      <c r="AM53" s="34">
        <v>49.68</v>
      </c>
      <c r="AN53" s="34">
        <f>'[1]9 месяцев'!AM53+'[1]4 квартал'!AM53</f>
        <v>0</v>
      </c>
      <c r="AO53" s="34">
        <f>'[1]9 месяцев'!AN53+'[1]4 квартал'!AN53</f>
        <v>0</v>
      </c>
      <c r="AP53" s="34">
        <f>'[1]9 месяцев'!AO53+'[1]4 квартал'!AO53</f>
        <v>0</v>
      </c>
      <c r="AQ53" s="34"/>
      <c r="AR53" s="34"/>
      <c r="AS53" s="34"/>
      <c r="AT53" s="34">
        <f>'[1]9 месяцев'!AS53+'[1]4 квартал'!AS53</f>
        <v>0</v>
      </c>
      <c r="AU53" s="34">
        <f>'[1]9 месяцев'!AT53+'[1]4 квартал'!AT53</f>
        <v>0</v>
      </c>
      <c r="AV53" s="34">
        <f>'[1]9 месяцев'!AU53+'[1]4 квартал'!AU53</f>
        <v>0</v>
      </c>
      <c r="AW53" s="34">
        <f>'[1]9 месяцев'!AV53+'[1]4 квартал'!AV53</f>
        <v>0</v>
      </c>
      <c r="AX53" s="34">
        <f>'[1]9 месяцев'!AW53+'[1]4 квартал'!AW53</f>
        <v>0</v>
      </c>
      <c r="AY53" s="34">
        <f>'[1]9 месяцев'!AX53+'[1]4 квартал'!AX53</f>
        <v>0</v>
      </c>
      <c r="AZ53" s="34">
        <f>'[1]9 месяцев'!AY53+'[1]4 квартал'!AY53</f>
        <v>0</v>
      </c>
      <c r="BA53" s="34">
        <f>'[1]9 месяцев'!AZ53+'[1]4 квартал'!AZ53</f>
        <v>0</v>
      </c>
      <c r="BB53" s="34">
        <f>'[1]9 месяцев'!BA53+'[1]4 квартал'!BA53</f>
        <v>0</v>
      </c>
      <c r="BC53" s="34">
        <f>'[1]9 месяцев'!BB53+'[1]4 квартал'!BB53</f>
        <v>0</v>
      </c>
      <c r="BD53" s="34">
        <f>'[1]9 месяцев'!BC53+'[1]4 квартал'!BC53</f>
        <v>0</v>
      </c>
      <c r="BE53" s="34">
        <f>'[1]9 месяцев'!BD53+'[1]4 квартал'!BD53</f>
        <v>0</v>
      </c>
      <c r="BF53" s="34">
        <f>'[1]9 месяцев'!BE53+'[1]4 квартал'!BE53</f>
        <v>0</v>
      </c>
      <c r="BG53" s="34">
        <f>'[1]9 месяцев'!BF53+'[1]4 квартал'!BF53</f>
        <v>0</v>
      </c>
      <c r="BH53" s="34">
        <f>'[1]9 месяцев'!BG53+'[1]4 квартал'!BG53</f>
        <v>0</v>
      </c>
      <c r="BI53" s="34">
        <f>'[1]9 месяцев'!BH53+'[1]4 квартал'!BH53</f>
        <v>0</v>
      </c>
      <c r="BJ53" s="34">
        <f>'[1]9 месяцев'!BI53+'[1]4 квартал'!BI53</f>
        <v>0</v>
      </c>
      <c r="BK53" s="34">
        <f>'[1]9 месяцев'!BJ53+'[1]4 квартал'!BJ53</f>
        <v>0</v>
      </c>
      <c r="BL53" s="34">
        <f>'[1]9 месяцев'!BK53+'[1]4 квартал'!BK53</f>
        <v>0</v>
      </c>
      <c r="BM53" s="34">
        <f>'[1]9 месяцев'!BL53+'[1]4 квартал'!BL53</f>
        <v>0</v>
      </c>
      <c r="BN53" s="34">
        <f>'[1]9 месяцев'!BM53+'[1]4 квартал'!BM53</f>
        <v>0</v>
      </c>
      <c r="BO53" s="34">
        <f>'[1]9 месяцев'!BN53+'[1]4 квартал'!BN53</f>
        <v>0</v>
      </c>
      <c r="BP53" s="34">
        <f>'[1]9 месяцев'!BO53+'[1]4 квартал'!BO53</f>
        <v>0</v>
      </c>
      <c r="BQ53" s="34">
        <f>'[1]9 месяцев'!BP53+'[1]4 квартал'!BP53</f>
        <v>0</v>
      </c>
      <c r="BR53" s="34">
        <f>'[1]9 месяцев'!BQ53+'[1]4 квартал'!BQ53</f>
        <v>0</v>
      </c>
      <c r="BS53" s="34">
        <f>'[1]9 месяцев'!BR53+'[1]4 квартал'!BR53</f>
        <v>0</v>
      </c>
      <c r="BT53" s="34">
        <f>'[1]9 месяцев'!BS53+'[1]4 квартал'!BS53</f>
        <v>0</v>
      </c>
      <c r="BU53" s="34">
        <f>'[1]9 месяцев'!BT53+'[1]4 квартал'!BT53</f>
        <v>0</v>
      </c>
      <c r="BV53" s="34">
        <f>'[1]9 месяцев'!BU53+'[1]4 квартал'!BU53</f>
        <v>0</v>
      </c>
      <c r="BW53" s="34">
        <f>'[1]9 месяцев'!BV53+'[1]4 квартал'!BV53</f>
        <v>0</v>
      </c>
      <c r="BX53" s="34">
        <f>'[1]9 месяцев'!BW53+'[1]4 квартал'!BW53</f>
        <v>0</v>
      </c>
      <c r="BY53" s="34">
        <f>'[1]9 месяцев'!BX53+'[1]4 квартал'!BX53</f>
        <v>0</v>
      </c>
      <c r="BZ53" s="34">
        <f>'[1]9 месяцев'!BY53+'[1]4 квартал'!BY53</f>
        <v>0</v>
      </c>
      <c r="CA53" s="34">
        <f>'[1]9 месяцев'!BZ53+'[1]4 квартал'!BZ53</f>
        <v>0</v>
      </c>
      <c r="CB53" s="34">
        <f>'[1]9 месяцев'!CA53+'[1]4 квартал'!CA53</f>
        <v>0</v>
      </c>
      <c r="CC53" s="34">
        <f>'[1]9 месяцев'!CB53+'[1]4 квартал'!CB53</f>
        <v>0</v>
      </c>
      <c r="CD53" s="34">
        <f>'[1]9 месяцев'!CC53+'[1]4 квартал'!CC53</f>
        <v>0</v>
      </c>
      <c r="CE53" s="34">
        <f>'[1]9 месяцев'!CD53+'[1]4 квартал'!CD53</f>
        <v>0</v>
      </c>
      <c r="CF53" s="34">
        <f>'[1]9 месяцев'!CE53+'[1]4 квартал'!CE53</f>
        <v>0</v>
      </c>
      <c r="CG53" s="34">
        <f>'[1]9 месяцев'!CF53+'[1]4 квартал'!CF53</f>
        <v>0</v>
      </c>
      <c r="CH53" s="34">
        <f>'[1]9 месяцев'!CG53+'[1]4 квартал'!CG53</f>
        <v>0</v>
      </c>
      <c r="CI53" s="34">
        <f>'[1]9 месяцев'!CH53+'[1]4 квартал'!CH53</f>
        <v>0</v>
      </c>
      <c r="CJ53" s="34">
        <f>'[1]9 месяцев'!CI53+'[1]4 квартал'!CI53</f>
        <v>0</v>
      </c>
      <c r="CK53" s="34">
        <f>'[1]9 месяцев'!CJ53+'[1]4 квартал'!CJ53</f>
        <v>0</v>
      </c>
      <c r="CL53" s="34">
        <f>'[1]9 месяцев'!CK53+'[1]4 квартал'!CK53</f>
        <v>0</v>
      </c>
      <c r="CM53" s="34">
        <f>'[1]9 месяцев'!CL53+'[1]4 квартал'!CL53</f>
        <v>0</v>
      </c>
      <c r="CN53" s="34">
        <f>'[1]9 месяцев'!CM53+'[1]4 квартал'!CM53</f>
        <v>0</v>
      </c>
      <c r="CO53" s="34">
        <f>'[1]9 месяцев'!CN53+'[1]4 квартал'!CN53</f>
        <v>0</v>
      </c>
      <c r="CP53" s="34">
        <f>'[1]9 месяцев'!CO53+'[1]4 квартал'!CO53</f>
        <v>0</v>
      </c>
      <c r="CQ53" s="34">
        <f>'[1]9 месяцев'!CP53+'[1]4 квартал'!CP53</f>
        <v>0</v>
      </c>
      <c r="CR53" s="34">
        <f>'[1]9 месяцев'!CQ53+'[1]4 квартал'!CQ53</f>
        <v>0</v>
      </c>
      <c r="CS53" s="34">
        <f>'[1]9 месяцев'!CR53+'[1]4 квартал'!CR53</f>
        <v>0</v>
      </c>
      <c r="CT53" s="34">
        <f>'[1]9 месяцев'!CS53+'[1]4 квартал'!CS53</f>
        <v>0</v>
      </c>
      <c r="CU53" s="34">
        <f>'[1]9 месяцев'!CT53+'[1]4 квартал'!CT53</f>
        <v>0</v>
      </c>
      <c r="CV53" s="34">
        <f>'[1]9 месяцев'!CU53+'[1]4 квартал'!CU53</f>
        <v>0</v>
      </c>
      <c r="CW53" s="34">
        <f>'[1]9 месяцев'!CV53+'[1]4 квартал'!CV53</f>
        <v>0</v>
      </c>
      <c r="CX53" s="34">
        <f>'[1]9 месяцев'!CW53+'[1]4 квартал'!CW53</f>
        <v>0</v>
      </c>
      <c r="CY53" s="34">
        <f>'[1]9 месяцев'!CX53+'[1]4 квартал'!CX53</f>
        <v>0</v>
      </c>
      <c r="CZ53" s="34">
        <f>'[1]9 месяцев'!CY53+'[1]4 квартал'!CY53</f>
        <v>0</v>
      </c>
      <c r="DA53" s="34">
        <f>'[1]9 месяцев'!CZ53+'[1]4 квартал'!CZ53</f>
        <v>0</v>
      </c>
      <c r="DB53" s="34">
        <f>'[1]9 месяцев'!DA53+'[1]4 квартал'!DA53</f>
        <v>0</v>
      </c>
      <c r="DC53" s="34">
        <f>'[1]9 месяцев'!DB53+'[1]4 квартал'!DB53</f>
        <v>0</v>
      </c>
      <c r="DD53" s="34">
        <f>'[1]9 месяцев'!DC53+'[1]4 квартал'!DC53</f>
        <v>0</v>
      </c>
      <c r="DE53" s="34">
        <f>'[1]9 месяцев'!DD53+'[1]4 квартал'!DD53</f>
        <v>0</v>
      </c>
      <c r="DF53" s="34">
        <f>'[1]9 месяцев'!DE53+'[1]4 квартал'!DE53</f>
        <v>0</v>
      </c>
      <c r="DG53" s="34">
        <f>'[1]9 месяцев'!DF53+'[1]4 квартал'!DF53</f>
        <v>0</v>
      </c>
      <c r="DH53" s="34">
        <f>'[1]9 месяцев'!DG53+'[1]4 квартал'!DG53</f>
        <v>0</v>
      </c>
      <c r="DI53" s="34">
        <f>'[1]9 месяцев'!DH53+'[1]4 квартал'!DH53</f>
        <v>0</v>
      </c>
      <c r="DJ53" s="34">
        <f>'[1]9 месяцев'!DI53+'[1]4 квартал'!DI53</f>
        <v>0</v>
      </c>
      <c r="DK53" s="34">
        <f>'[1]9 месяцев'!DJ53+'[1]4 квартал'!DJ53</f>
        <v>0</v>
      </c>
      <c r="DL53" s="34">
        <f>'[1]9 месяцев'!DK53+'[1]4 квартал'!DK53</f>
        <v>0</v>
      </c>
      <c r="DM53" s="34">
        <f>'[1]9 месяцев'!DL53+'[1]4 квартал'!DL53</f>
        <v>0</v>
      </c>
      <c r="DN53" s="34">
        <f>'[1]9 месяцев'!DM53+'[1]4 квартал'!DM53</f>
        <v>0</v>
      </c>
      <c r="DO53" s="34">
        <f>'[1]9 месяцев'!DN53+'[1]4 квартал'!DN53</f>
        <v>0</v>
      </c>
      <c r="DP53" s="34">
        <f>'[1]9 месяцев'!DO53+'[1]4 квартал'!DO53</f>
        <v>0</v>
      </c>
      <c r="DQ53" s="34">
        <f>'[1]9 месяцев'!DP53+'[1]4 квартал'!DP53</f>
        <v>0</v>
      </c>
      <c r="DR53" s="34">
        <f>'[1]9 месяцев'!DQ53+'[1]4 квартал'!DQ53</f>
        <v>0</v>
      </c>
      <c r="DS53" s="34">
        <f>'[1]9 месяцев'!DR53+'[1]4 квартал'!DR53</f>
        <v>0</v>
      </c>
      <c r="DT53" s="34">
        <f>'[1]9 месяцев'!DS53+'[1]4 квартал'!DS53</f>
        <v>0</v>
      </c>
      <c r="DU53" s="34">
        <f>'[1]9 месяцев'!DT53+'[1]4 квартал'!DT53</f>
        <v>0</v>
      </c>
      <c r="DV53" s="34">
        <f>'[1]9 месяцев'!DU53+'[1]4 квартал'!DU53</f>
        <v>0</v>
      </c>
      <c r="DW53" s="34">
        <f>'[1]9 месяцев'!DV53+'[1]4 квартал'!DV53</f>
        <v>0</v>
      </c>
      <c r="DX53" s="34">
        <f>'[1]9 месяцев'!DW53+'[1]4 квартал'!DW53</f>
        <v>0</v>
      </c>
      <c r="DY53" s="34">
        <f>'[1]9 месяцев'!DX53+'[1]4 квартал'!DX53</f>
        <v>0</v>
      </c>
      <c r="DZ53" s="34">
        <f>'[1]9 месяцев'!DY53+'[1]4 квартал'!DY53</f>
        <v>0</v>
      </c>
      <c r="EA53" s="34">
        <f>'[1]9 месяцев'!DZ53+'[1]4 квартал'!DZ53</f>
        <v>0</v>
      </c>
      <c r="EB53" s="34">
        <f>'[1]9 месяцев'!EA53+'[1]4 квартал'!EA53</f>
        <v>0</v>
      </c>
      <c r="EC53" s="34">
        <f>'[1]9 месяцев'!EB53+'[1]4 квартал'!EB53</f>
        <v>0</v>
      </c>
      <c r="ED53" s="34">
        <f>'[1]9 месяцев'!EC53+'[1]4 квартал'!EC53</f>
        <v>0</v>
      </c>
      <c r="EE53" s="34"/>
      <c r="EF53" s="34">
        <f>'[1]9 месяцев'!EE53+'[1]4 квартал'!EE53</f>
        <v>0</v>
      </c>
      <c r="EG53" s="34"/>
      <c r="EH53" s="33">
        <f>I53-O53-U53-AA53-AG53-AM53-AS53-AY53-BE53-BK53-BQ53-BW53-CD53-CK53-CQ53-CW53-DC53-DI53-DO53-DU53-EA53-EE53</f>
        <v>3.6220000000213304E-3</v>
      </c>
      <c r="EI53" s="32"/>
      <c r="EJ53" s="32" t="s">
        <v>1</v>
      </c>
      <c r="EK53" s="32"/>
      <c r="EL53" s="32"/>
      <c r="EM53" s="32"/>
      <c r="EN53" s="32"/>
    </row>
    <row r="54" spans="1:144" s="7" customFormat="1" ht="15.75">
      <c r="A54" s="43">
        <v>43</v>
      </c>
      <c r="B54" s="39" t="s">
        <v>10</v>
      </c>
      <c r="C54" s="39" t="s">
        <v>37</v>
      </c>
      <c r="D54" s="41">
        <v>4055</v>
      </c>
      <c r="E54" s="37" t="e">
        <f>AD54+AJ54+AP54+AV54+BB54+BH54+BN54+BT54+BZ54+CF54+CL54+CT54+CZ54+DF54+DL54+DR54+DX54+ED54+#REF!+#REF!+#REF!</f>
        <v>#REF!</v>
      </c>
      <c r="F54" s="35">
        <f>[2]год!$K$54</f>
        <v>98.140309999999943</v>
      </c>
      <c r="G54" s="35">
        <v>3.6209899999999999</v>
      </c>
      <c r="H54" s="36">
        <f>D54*6.73*12/1000</f>
        <v>327.48180000000002</v>
      </c>
      <c r="I54" s="36">
        <f>F54+G54+H54</f>
        <v>429.24309999999997</v>
      </c>
      <c r="J54" s="36" t="e">
        <f>AA54+AG54+AM54+AS54+AY54+BE54+BK54+BQ54+BW54+CC54+CI54+CP54+CW54+DC54+DI54+DO54+DU54+EA54+EG54+#REF!+#REF!</f>
        <v>#REF!</v>
      </c>
      <c r="K54" s="35">
        <f>R54+X54+AD54+AJ54+AP54+AV54+BB54+BH54+BN54+BT54+BZ54+CH54+CN54+CT54+CZ54+DF54+DL54+DR54+DX54+ED54+EF54</f>
        <v>0</v>
      </c>
      <c r="L54" s="35">
        <f>I54-K54</f>
        <v>429.24309999999997</v>
      </c>
      <c r="M54" s="34" t="s">
        <v>12</v>
      </c>
      <c r="N54" s="34">
        <v>1</v>
      </c>
      <c r="O54" s="34">
        <v>229.75</v>
      </c>
      <c r="P54" s="34" t="s">
        <v>12</v>
      </c>
      <c r="Q54" s="34">
        <f>'[1]9 месяцев'!P54+'[1]4 квартал'!P54</f>
        <v>0</v>
      </c>
      <c r="R54" s="34">
        <f>'[1]9 месяцев'!Q54+'[1]4 квартал'!Q54</f>
        <v>0</v>
      </c>
      <c r="S54" s="34">
        <f>'[1]9 месяцев'!R54+'[1]4 квартал'!R54</f>
        <v>0</v>
      </c>
      <c r="T54" s="34">
        <f>'[1]9 месяцев'!S54+'[1]4 квартал'!S54</f>
        <v>0</v>
      </c>
      <c r="U54" s="34">
        <f>'[1]9 месяцев'!T54+'[1]4 квартал'!T54</f>
        <v>0</v>
      </c>
      <c r="V54" s="34">
        <f>'[1]9 месяцев'!U54+'[1]4 квартал'!U54</f>
        <v>0</v>
      </c>
      <c r="W54" s="34">
        <f>'[1]9 месяцев'!V54+'[1]4 квартал'!V54</f>
        <v>0</v>
      </c>
      <c r="X54" s="34">
        <f>'[1]9 месяцев'!W54+'[1]4 квартал'!W54</f>
        <v>0</v>
      </c>
      <c r="Y54" s="34" t="s">
        <v>33</v>
      </c>
      <c r="Z54" s="34">
        <v>245</v>
      </c>
      <c r="AA54" s="34">
        <v>110.53</v>
      </c>
      <c r="AB54" s="34">
        <f>'[1]9 месяцев'!AA54+'[1]4 квартал'!AA54</f>
        <v>0</v>
      </c>
      <c r="AC54" s="34">
        <f>'[1]9 месяцев'!AB54+'[1]4 квартал'!AB54</f>
        <v>0</v>
      </c>
      <c r="AD54" s="34">
        <f>'[1]9 месяцев'!AC54+'[1]4 квартал'!AC54</f>
        <v>0</v>
      </c>
      <c r="AE54" s="34">
        <f>'[1]9 месяцев'!AD54+'[1]4 квартал'!AD54</f>
        <v>0</v>
      </c>
      <c r="AF54" s="34">
        <f>'[1]9 месяцев'!AE54+'[1]4 квартал'!AE54</f>
        <v>0</v>
      </c>
      <c r="AG54" s="34">
        <f>'[1]9 месяцев'!AF54+'[1]4 квартал'!AF54</f>
        <v>0</v>
      </c>
      <c r="AH54" s="34">
        <f>'[1]9 месяцев'!AG54+'[1]4 квартал'!AG54</f>
        <v>0</v>
      </c>
      <c r="AI54" s="34">
        <f>'[1]9 месяцев'!AH54+'[1]4 квартал'!AH54</f>
        <v>0</v>
      </c>
      <c r="AJ54" s="34">
        <f>'[1]9 месяцев'!AI54+'[1]4 квартал'!AI54</f>
        <v>0</v>
      </c>
      <c r="AK54" s="34" t="s">
        <v>12</v>
      </c>
      <c r="AL54" s="34">
        <v>16</v>
      </c>
      <c r="AM54" s="34">
        <v>21.26</v>
      </c>
      <c r="AN54" s="34" t="s">
        <v>12</v>
      </c>
      <c r="AO54" s="34">
        <f>'[1]9 месяцев'!AN54+'[1]4 квартал'!AN54</f>
        <v>0</v>
      </c>
      <c r="AP54" s="34">
        <f>'[1]9 месяцев'!AO54+'[1]4 квартал'!AO54</f>
        <v>0</v>
      </c>
      <c r="AQ54" s="34" t="s">
        <v>12</v>
      </c>
      <c r="AR54" s="34">
        <v>21</v>
      </c>
      <c r="AS54" s="34">
        <v>26.93</v>
      </c>
      <c r="AT54" s="34" t="s">
        <v>12</v>
      </c>
      <c r="AU54" s="34">
        <f>'[1]9 месяцев'!AT54+'[1]4 квартал'!AT54</f>
        <v>0</v>
      </c>
      <c r="AV54" s="34">
        <f>'[1]9 месяцев'!AU54+'[1]4 квартал'!AU54</f>
        <v>0</v>
      </c>
      <c r="AW54" s="34">
        <f>'[1]9 месяцев'!AV54+'[1]4 квартал'!AV54</f>
        <v>0</v>
      </c>
      <c r="AX54" s="34">
        <f>'[1]9 месяцев'!AW54+'[1]4 квартал'!AW54</f>
        <v>0</v>
      </c>
      <c r="AY54" s="34">
        <f>'[1]9 месяцев'!AX54+'[1]4 квартал'!AX54</f>
        <v>0</v>
      </c>
      <c r="AZ54" s="34">
        <f>'[1]9 месяцев'!AY54+'[1]4 квартал'!AY54</f>
        <v>0</v>
      </c>
      <c r="BA54" s="34">
        <f>'[1]9 месяцев'!AZ54+'[1]4 квартал'!AZ54</f>
        <v>0</v>
      </c>
      <c r="BB54" s="34">
        <f>'[1]9 месяцев'!BA54+'[1]4 квартал'!BA54</f>
        <v>0</v>
      </c>
      <c r="BC54" s="34">
        <f>'[1]9 месяцев'!BB54+'[1]4 квартал'!BB54</f>
        <v>0</v>
      </c>
      <c r="BD54" s="34">
        <f>'[1]9 месяцев'!BC54+'[1]4 квартал'!BC54</f>
        <v>0</v>
      </c>
      <c r="BE54" s="34">
        <f>'[1]9 месяцев'!BD54+'[1]4 квартал'!BD54</f>
        <v>0</v>
      </c>
      <c r="BF54" s="34">
        <f>'[1]9 месяцев'!BE54+'[1]4 квартал'!BE54</f>
        <v>0</v>
      </c>
      <c r="BG54" s="34">
        <f>'[1]9 месяцев'!BF54+'[1]4 квартал'!BF54</f>
        <v>0</v>
      </c>
      <c r="BH54" s="34">
        <f>'[1]9 месяцев'!BG54+'[1]4 квартал'!BG54</f>
        <v>0</v>
      </c>
      <c r="BI54" s="34">
        <f>'[1]9 месяцев'!BH54+'[1]4 квартал'!BH54</f>
        <v>0</v>
      </c>
      <c r="BJ54" s="34">
        <f>'[1]9 месяцев'!BI54+'[1]4 квартал'!BI54</f>
        <v>0</v>
      </c>
      <c r="BK54" s="34">
        <f>'[1]9 месяцев'!BJ54+'[1]4 квартал'!BJ54</f>
        <v>0</v>
      </c>
      <c r="BL54" s="34">
        <f>'[1]9 месяцев'!BK54+'[1]4 квартал'!BK54</f>
        <v>0</v>
      </c>
      <c r="BM54" s="34">
        <f>'[1]9 месяцев'!BL54+'[1]4 квартал'!BL54</f>
        <v>0</v>
      </c>
      <c r="BN54" s="34">
        <f>'[1]9 месяцев'!BM54+'[1]4 квартал'!BM54</f>
        <v>0</v>
      </c>
      <c r="BO54" s="34">
        <f>'[1]9 месяцев'!BN54+'[1]4 квартал'!BN54</f>
        <v>0</v>
      </c>
      <c r="BP54" s="34">
        <f>'[1]9 месяцев'!BO54+'[1]4 квартал'!BO54</f>
        <v>0</v>
      </c>
      <c r="BQ54" s="34">
        <f>'[1]9 месяцев'!BP54+'[1]4 квартал'!BP54</f>
        <v>0</v>
      </c>
      <c r="BR54" s="34">
        <f>'[1]9 месяцев'!BQ54+'[1]4 квартал'!BQ54</f>
        <v>0</v>
      </c>
      <c r="BS54" s="34">
        <f>'[1]9 месяцев'!BR54+'[1]4 квартал'!BR54</f>
        <v>0</v>
      </c>
      <c r="BT54" s="34">
        <f>'[1]9 месяцев'!BS54+'[1]4 квартал'!BS54</f>
        <v>0</v>
      </c>
      <c r="BU54" s="34">
        <f>'[1]9 месяцев'!BT54+'[1]4 квартал'!BT54</f>
        <v>0</v>
      </c>
      <c r="BV54" s="34">
        <f>'[1]9 месяцев'!BU54+'[1]4 квартал'!BU54</f>
        <v>0</v>
      </c>
      <c r="BW54" s="34">
        <f>'[1]9 месяцев'!BV54+'[1]4 квартал'!BV54</f>
        <v>0</v>
      </c>
      <c r="BX54" s="34">
        <f>'[1]9 месяцев'!BW54+'[1]4 квартал'!BW54</f>
        <v>0</v>
      </c>
      <c r="BY54" s="34">
        <f>'[1]9 месяцев'!BX54+'[1]4 квартал'!BX54</f>
        <v>0</v>
      </c>
      <c r="BZ54" s="34">
        <f>'[1]9 месяцев'!BY54+'[1]4 квартал'!BY54</f>
        <v>0</v>
      </c>
      <c r="CA54" s="34" t="s">
        <v>12</v>
      </c>
      <c r="CB54" s="34">
        <f>'[1]9 месяцев'!CA54+'[1]4 квартал'!CA54</f>
        <v>0</v>
      </c>
      <c r="CC54" s="34">
        <v>10</v>
      </c>
      <c r="CD54" s="34">
        <v>40.770000000000003</v>
      </c>
      <c r="CE54" s="34" t="s">
        <v>12</v>
      </c>
      <c r="CF54" s="34">
        <f>'[1]9 месяцев'!CE54+'[1]4 квартал'!CE54</f>
        <v>0</v>
      </c>
      <c r="CG54" s="34">
        <f>'[1]9 месяцев'!CF54+'[1]4 квартал'!CF54</f>
        <v>0</v>
      </c>
      <c r="CH54" s="34">
        <f>'[1]9 месяцев'!CG54+'[1]4 квартал'!CG54</f>
        <v>0</v>
      </c>
      <c r="CI54" s="34">
        <f>'[1]9 месяцев'!CH54+'[1]4 квартал'!CH54</f>
        <v>0</v>
      </c>
      <c r="CJ54" s="34">
        <f>'[1]9 месяцев'!CI54+'[1]4 квартал'!CI54</f>
        <v>0</v>
      </c>
      <c r="CK54" s="34">
        <f>'[1]9 месяцев'!CJ54+'[1]4 квартал'!CJ54</f>
        <v>0</v>
      </c>
      <c r="CL54" s="34">
        <f>'[1]9 месяцев'!CK54+'[1]4 квартал'!CK54</f>
        <v>0</v>
      </c>
      <c r="CM54" s="34">
        <f>'[1]9 месяцев'!CL54+'[1]4 квартал'!CL54</f>
        <v>0</v>
      </c>
      <c r="CN54" s="34">
        <f>'[1]9 месяцев'!CM54+'[1]4 квартал'!CM54</f>
        <v>0</v>
      </c>
      <c r="CO54" s="34">
        <f>'[1]9 месяцев'!CN54+'[1]4 квартал'!CN54</f>
        <v>0</v>
      </c>
      <c r="CP54" s="34">
        <f>'[1]9 месяцев'!CO54+'[1]4 квартал'!CO54</f>
        <v>0</v>
      </c>
      <c r="CQ54" s="34">
        <f>'[1]9 месяцев'!CP54+'[1]4 квартал'!CP54</f>
        <v>0</v>
      </c>
      <c r="CR54" s="34">
        <f>'[1]9 месяцев'!CQ54+'[1]4 квартал'!CQ54</f>
        <v>0</v>
      </c>
      <c r="CS54" s="34">
        <f>'[1]9 месяцев'!CR54+'[1]4 квартал'!CR54</f>
        <v>0</v>
      </c>
      <c r="CT54" s="34">
        <f>'[1]9 месяцев'!CS54+'[1]4 квартал'!CS54</f>
        <v>0</v>
      </c>
      <c r="CU54" s="34">
        <f>'[1]9 месяцев'!CT54+'[1]4 квартал'!CT54</f>
        <v>0</v>
      </c>
      <c r="CV54" s="34">
        <f>'[1]9 месяцев'!CU54+'[1]4 квартал'!CU54</f>
        <v>0</v>
      </c>
      <c r="CW54" s="34">
        <f>'[1]9 месяцев'!CV54+'[1]4 квартал'!CV54</f>
        <v>0</v>
      </c>
      <c r="CX54" s="34">
        <f>'[1]9 месяцев'!CW54+'[1]4 квартал'!CW54</f>
        <v>0</v>
      </c>
      <c r="CY54" s="34">
        <f>'[1]9 месяцев'!CX54+'[1]4 квартал'!CX54</f>
        <v>0</v>
      </c>
      <c r="CZ54" s="34">
        <f>'[1]9 месяцев'!CY54+'[1]4 квартал'!CY54</f>
        <v>0</v>
      </c>
      <c r="DA54" s="34">
        <f>'[1]9 месяцев'!CZ54+'[1]4 квартал'!CZ54</f>
        <v>0</v>
      </c>
      <c r="DB54" s="34">
        <f>'[1]9 месяцев'!DA54+'[1]4 квартал'!DA54</f>
        <v>0</v>
      </c>
      <c r="DC54" s="34">
        <f>'[1]9 месяцев'!DB54+'[1]4 квартал'!DB54</f>
        <v>0</v>
      </c>
      <c r="DD54" s="34">
        <f>'[1]9 месяцев'!DC54+'[1]4 квартал'!DC54</f>
        <v>0</v>
      </c>
      <c r="DE54" s="34">
        <f>'[1]9 месяцев'!DD54+'[1]4 квартал'!DD54</f>
        <v>0</v>
      </c>
      <c r="DF54" s="34">
        <f>'[1]9 месяцев'!DE54+'[1]4 квартал'!DE54</f>
        <v>0</v>
      </c>
      <c r="DG54" s="34">
        <f>'[1]9 месяцев'!DF54+'[1]4 квартал'!DF54</f>
        <v>0</v>
      </c>
      <c r="DH54" s="34">
        <f>'[1]9 месяцев'!DG54+'[1]4 квартал'!DG54</f>
        <v>0</v>
      </c>
      <c r="DI54" s="34">
        <f>'[1]9 месяцев'!DH54+'[1]4 квартал'!DH54</f>
        <v>0</v>
      </c>
      <c r="DJ54" s="34">
        <f>'[1]9 месяцев'!DI54+'[1]4 квартал'!DI54</f>
        <v>0</v>
      </c>
      <c r="DK54" s="34">
        <f>'[1]9 месяцев'!DJ54+'[1]4 квартал'!DJ54</f>
        <v>0</v>
      </c>
      <c r="DL54" s="34">
        <f>'[1]9 месяцев'!DK54+'[1]4 квартал'!DK54</f>
        <v>0</v>
      </c>
      <c r="DM54" s="34">
        <f>'[1]9 месяцев'!DL54+'[1]4 квартал'!DL54</f>
        <v>0</v>
      </c>
      <c r="DN54" s="34">
        <f>'[1]9 месяцев'!DM54+'[1]4 квартал'!DM54</f>
        <v>0</v>
      </c>
      <c r="DO54" s="34">
        <f>'[1]9 месяцев'!DN54+'[1]4 квартал'!DN54</f>
        <v>0</v>
      </c>
      <c r="DP54" s="34">
        <f>'[1]9 месяцев'!DO54+'[1]4 квартал'!DO54</f>
        <v>0</v>
      </c>
      <c r="DQ54" s="34">
        <f>'[1]9 месяцев'!DP54+'[1]4 квартал'!DP54</f>
        <v>0</v>
      </c>
      <c r="DR54" s="34">
        <f>'[1]9 месяцев'!DQ54+'[1]4 квартал'!DQ54</f>
        <v>0</v>
      </c>
      <c r="DS54" s="34">
        <f>'[1]9 месяцев'!DR54+'[1]4 квартал'!DR54</f>
        <v>0</v>
      </c>
      <c r="DT54" s="34">
        <f>'[1]9 месяцев'!DS54+'[1]4 квартал'!DS54</f>
        <v>0</v>
      </c>
      <c r="DU54" s="34">
        <f>'[1]9 месяцев'!DT54+'[1]4 квартал'!DT54</f>
        <v>0</v>
      </c>
      <c r="DV54" s="34">
        <f>'[1]9 месяцев'!DU54+'[1]4 квартал'!DU54</f>
        <v>0</v>
      </c>
      <c r="DW54" s="34">
        <f>'[1]9 месяцев'!DV54+'[1]4 квартал'!DV54</f>
        <v>0</v>
      </c>
      <c r="DX54" s="34">
        <f>'[1]9 месяцев'!DW54+'[1]4 квартал'!DW54</f>
        <v>0</v>
      </c>
      <c r="DY54" s="34">
        <f>'[1]9 месяцев'!DX54+'[1]4 квартал'!DX54</f>
        <v>0</v>
      </c>
      <c r="DZ54" s="34">
        <f>'[1]9 месяцев'!DY54+'[1]4 квартал'!DY54</f>
        <v>0</v>
      </c>
      <c r="EA54" s="34">
        <f>'[1]9 месяцев'!DZ54+'[1]4 квартал'!DZ54</f>
        <v>0</v>
      </c>
      <c r="EB54" s="34">
        <f>'[1]9 месяцев'!EA54+'[1]4 квартал'!EA54</f>
        <v>0</v>
      </c>
      <c r="EC54" s="34">
        <f>'[1]9 месяцев'!EB54+'[1]4 квартал'!EB54</f>
        <v>0</v>
      </c>
      <c r="ED54" s="34">
        <f>'[1]9 месяцев'!EC54+'[1]4 квартал'!EC54</f>
        <v>0</v>
      </c>
      <c r="EE54" s="34"/>
      <c r="EF54" s="34">
        <f>'[1]9 месяцев'!EE54+'[1]4 квартал'!EE54</f>
        <v>0</v>
      </c>
      <c r="EG54" s="34"/>
      <c r="EH54" s="33">
        <f>I54-O54-U54-AA54-AG54-AM54-AS54-AY54-BE54-BK54-BQ54-BW54-CD54-CK54-CQ54-CW54-DC54-DI54-DO54-DU54-EA54-EE54</f>
        <v>3.0999999999608008E-3</v>
      </c>
      <c r="EI54" s="32"/>
      <c r="EJ54" s="32" t="s">
        <v>1</v>
      </c>
      <c r="EK54" s="32"/>
      <c r="EL54" s="32"/>
      <c r="EM54" s="32"/>
      <c r="EN54" s="32"/>
    </row>
    <row r="55" spans="1:144" s="7" customFormat="1" ht="15.75">
      <c r="A55" s="43">
        <v>44</v>
      </c>
      <c r="B55" s="39" t="s">
        <v>10</v>
      </c>
      <c r="C55" s="39">
        <v>195</v>
      </c>
      <c r="D55" s="41">
        <v>3152.4</v>
      </c>
      <c r="E55" s="37" t="e">
        <f>AD55+AJ55+AP55+AV55+BB55+BH55+BN55+BT55+BZ55+CF55+CL55+CT55+CZ55+DF55+DL55+DR55+DX55+ED55+#REF!+#REF!+#REF!</f>
        <v>#REF!</v>
      </c>
      <c r="F55" s="35">
        <f>[2]год!$K$55</f>
        <v>-159.95937000000006</v>
      </c>
      <c r="G55" s="35">
        <v>2.8149999999999999</v>
      </c>
      <c r="H55" s="36">
        <f>D55*5.44*12/1000</f>
        <v>205.78867200000002</v>
      </c>
      <c r="I55" s="36">
        <f>F55+G55+H55</f>
        <v>48.644301999999954</v>
      </c>
      <c r="J55" s="36" t="e">
        <f>AA55+AG55+AM55+AS55+AY55+BE55+BK55+BQ55+BW55+CC55+CI55+CP55+CW55+DC55+DI55+DO55+DU55+EA55+EG55+#REF!+#REF!</f>
        <v>#REF!</v>
      </c>
      <c r="K55" s="35">
        <f>R55+X55+AD55+AJ55+AP55+AV55+BB55+BH55+BN55+BT55+BZ55+CH55+CN55+CT55+CZ55+DF55+DL55+DR55+DX55+ED55+EF55</f>
        <v>0</v>
      </c>
      <c r="L55" s="35">
        <f>I55-K55</f>
        <v>48.644301999999954</v>
      </c>
      <c r="M55" s="34">
        <f>'[1]9 месяцев'!L55+'[1]4 квартал'!L55</f>
        <v>0</v>
      </c>
      <c r="N55" s="34">
        <f>'[1]9 месяцев'!M55+'[1]4 квартал'!M55</f>
        <v>0</v>
      </c>
      <c r="O55" s="34">
        <f>'[1]9 месяцев'!N55+'[1]4 квартал'!N55</f>
        <v>0</v>
      </c>
      <c r="P55" s="34">
        <f>'[1]9 месяцев'!O55+'[1]4 квартал'!O55</f>
        <v>0</v>
      </c>
      <c r="Q55" s="34">
        <f>'[1]9 месяцев'!P55+'[1]4 квартал'!P55</f>
        <v>0</v>
      </c>
      <c r="R55" s="34">
        <f>'[1]9 месяцев'!Q55+'[1]4 квартал'!Q55</f>
        <v>0</v>
      </c>
      <c r="S55" s="34">
        <f>'[1]9 месяцев'!R55+'[1]4 квартал'!R55</f>
        <v>0</v>
      </c>
      <c r="T55" s="34">
        <f>'[1]9 месяцев'!S55+'[1]4 квартал'!S55</f>
        <v>0</v>
      </c>
      <c r="U55" s="34">
        <f>'[1]9 месяцев'!T55+'[1]4 квартал'!T55</f>
        <v>0</v>
      </c>
      <c r="V55" s="34">
        <f>'[1]9 месяцев'!U55+'[1]4 квартал'!U55</f>
        <v>0</v>
      </c>
      <c r="W55" s="34">
        <f>'[1]9 месяцев'!V55+'[1]4 квартал'!V55</f>
        <v>0</v>
      </c>
      <c r="X55" s="34">
        <f>'[1]9 месяцев'!W55+'[1]4 квартал'!W55</f>
        <v>0</v>
      </c>
      <c r="Y55" s="34">
        <f>'[1]9 месяцев'!X55+'[1]4 квартал'!X55</f>
        <v>0</v>
      </c>
      <c r="Z55" s="34">
        <f>'[1]9 месяцев'!Y55+'[1]4 квартал'!Y55</f>
        <v>0</v>
      </c>
      <c r="AA55" s="34">
        <f>'[1]9 месяцев'!Z55+'[1]4 квартал'!Z55</f>
        <v>0</v>
      </c>
      <c r="AB55" s="34">
        <f>'[1]9 месяцев'!AA55+'[1]4 квартал'!AA55</f>
        <v>0</v>
      </c>
      <c r="AC55" s="34">
        <f>'[1]9 месяцев'!AB55+'[1]4 квартал'!AB55</f>
        <v>0</v>
      </c>
      <c r="AD55" s="34">
        <f>'[1]9 месяцев'!AC55+'[1]4 квартал'!AC55</f>
        <v>0</v>
      </c>
      <c r="AE55" s="34">
        <f>'[1]9 месяцев'!AD55+'[1]4 квартал'!AD55</f>
        <v>0</v>
      </c>
      <c r="AF55" s="34">
        <f>'[1]9 месяцев'!AE55+'[1]4 квартал'!AE55</f>
        <v>0</v>
      </c>
      <c r="AG55" s="34">
        <f>'[1]9 месяцев'!AF55+'[1]4 квартал'!AF55</f>
        <v>0</v>
      </c>
      <c r="AH55" s="34">
        <f>'[1]9 месяцев'!AG55+'[1]4 квартал'!AG55</f>
        <v>0</v>
      </c>
      <c r="AI55" s="34">
        <f>'[1]9 месяцев'!AH55+'[1]4 квартал'!AH55</f>
        <v>0</v>
      </c>
      <c r="AJ55" s="34">
        <f>'[1]9 месяцев'!AI55+'[1]4 квартал'!AI55</f>
        <v>0</v>
      </c>
      <c r="AK55" s="34">
        <f>'[1]9 месяцев'!AJ55+'[1]4 квартал'!AJ55</f>
        <v>0</v>
      </c>
      <c r="AL55" s="34">
        <f>'[1]9 месяцев'!AK55+'[1]4 квартал'!AK55</f>
        <v>0</v>
      </c>
      <c r="AM55" s="34">
        <f>'[1]9 месяцев'!AL55+'[1]4 квартал'!AL55</f>
        <v>0</v>
      </c>
      <c r="AN55" s="34">
        <f>'[1]9 месяцев'!AM55+'[1]4 квартал'!AM55</f>
        <v>0</v>
      </c>
      <c r="AO55" s="34">
        <f>'[1]9 месяцев'!AN55+'[1]4 квартал'!AN55</f>
        <v>0</v>
      </c>
      <c r="AP55" s="34">
        <f>'[1]9 месяцев'!AO55+'[1]4 квартал'!AO55</f>
        <v>0</v>
      </c>
      <c r="AQ55" s="34">
        <f>'[1]9 месяцев'!AP55+'[1]4 квартал'!AP55</f>
        <v>0</v>
      </c>
      <c r="AR55" s="34">
        <f>'[1]9 месяцев'!AQ55+'[1]4 квартал'!AQ55</f>
        <v>0</v>
      </c>
      <c r="AS55" s="34">
        <f>'[1]9 месяцев'!AR55+'[1]4 квартал'!AR55</f>
        <v>0</v>
      </c>
      <c r="AT55" s="34">
        <f>'[1]9 месяцев'!AS55+'[1]4 квартал'!AS55</f>
        <v>0</v>
      </c>
      <c r="AU55" s="34">
        <f>'[1]9 месяцев'!AT55+'[1]4 квартал'!AT55</f>
        <v>0</v>
      </c>
      <c r="AV55" s="34">
        <f>'[1]9 месяцев'!AU55+'[1]4 квартал'!AU55</f>
        <v>0</v>
      </c>
      <c r="AW55" s="34">
        <f>'[1]9 месяцев'!AV55+'[1]4 квартал'!AV55</f>
        <v>0</v>
      </c>
      <c r="AX55" s="34">
        <f>'[1]9 месяцев'!AW55+'[1]4 квартал'!AW55</f>
        <v>0</v>
      </c>
      <c r="AY55" s="34">
        <f>'[1]9 месяцев'!AX55+'[1]4 квартал'!AX55</f>
        <v>0</v>
      </c>
      <c r="AZ55" s="34">
        <f>'[1]9 месяцев'!AY55+'[1]4 квартал'!AY55</f>
        <v>0</v>
      </c>
      <c r="BA55" s="34">
        <f>'[1]9 месяцев'!AZ55+'[1]4 квартал'!AZ55</f>
        <v>0</v>
      </c>
      <c r="BB55" s="34">
        <f>'[1]9 месяцев'!BA55+'[1]4 квартал'!BA55</f>
        <v>0</v>
      </c>
      <c r="BC55" s="34">
        <f>'[1]9 месяцев'!BB55+'[1]4 квартал'!BB55</f>
        <v>0</v>
      </c>
      <c r="BD55" s="34">
        <f>'[1]9 месяцев'!BC55+'[1]4 квартал'!BC55</f>
        <v>0</v>
      </c>
      <c r="BE55" s="34">
        <f>'[1]9 месяцев'!BD55+'[1]4 квартал'!BD55</f>
        <v>0</v>
      </c>
      <c r="BF55" s="34">
        <f>'[1]9 месяцев'!BE55+'[1]4 квартал'!BE55</f>
        <v>0</v>
      </c>
      <c r="BG55" s="34">
        <f>'[1]9 месяцев'!BF55+'[1]4 квартал'!BF55</f>
        <v>0</v>
      </c>
      <c r="BH55" s="34">
        <f>'[1]9 месяцев'!BG55+'[1]4 квартал'!BG55</f>
        <v>0</v>
      </c>
      <c r="BI55" s="34">
        <f>'[1]9 месяцев'!BH55+'[1]4 квартал'!BH55</f>
        <v>0</v>
      </c>
      <c r="BJ55" s="34">
        <f>'[1]9 месяцев'!BI55+'[1]4 квартал'!BI55</f>
        <v>0</v>
      </c>
      <c r="BK55" s="34">
        <f>'[1]9 месяцев'!BJ55+'[1]4 квартал'!BJ55</f>
        <v>0</v>
      </c>
      <c r="BL55" s="34">
        <f>'[1]9 месяцев'!BK55+'[1]4 квартал'!BK55</f>
        <v>0</v>
      </c>
      <c r="BM55" s="34">
        <f>'[1]9 месяцев'!BL55+'[1]4 квартал'!BL55</f>
        <v>0</v>
      </c>
      <c r="BN55" s="34">
        <f>'[1]9 месяцев'!BM55+'[1]4 квартал'!BM55</f>
        <v>0</v>
      </c>
      <c r="BO55" s="34">
        <f>'[1]9 месяцев'!BN55+'[1]4 квартал'!BN55</f>
        <v>0</v>
      </c>
      <c r="BP55" s="34">
        <f>'[1]9 месяцев'!BO55+'[1]4 квартал'!BO55</f>
        <v>0</v>
      </c>
      <c r="BQ55" s="34">
        <f>'[1]9 месяцев'!BP55+'[1]4 квартал'!BP55</f>
        <v>0</v>
      </c>
      <c r="BR55" s="34">
        <f>'[1]9 месяцев'!BQ55+'[1]4 квартал'!BQ55</f>
        <v>0</v>
      </c>
      <c r="BS55" s="34">
        <f>'[1]9 месяцев'!BR55+'[1]4 квартал'!BR55</f>
        <v>0</v>
      </c>
      <c r="BT55" s="34">
        <f>'[1]9 месяцев'!BS55+'[1]4 квартал'!BS55</f>
        <v>0</v>
      </c>
      <c r="BU55" s="34">
        <f>'[1]9 месяцев'!BT55+'[1]4 квартал'!BT55</f>
        <v>0</v>
      </c>
      <c r="BV55" s="34">
        <f>'[1]9 месяцев'!BU55+'[1]4 квартал'!BU55</f>
        <v>0</v>
      </c>
      <c r="BW55" s="34">
        <f>'[1]9 месяцев'!BV55+'[1]4 квартал'!BV55</f>
        <v>0</v>
      </c>
      <c r="BX55" s="34">
        <f>'[1]9 месяцев'!BW55+'[1]4 квартал'!BW55</f>
        <v>0</v>
      </c>
      <c r="BY55" s="34">
        <f>'[1]9 месяцев'!BX55+'[1]4 квартал'!BX55</f>
        <v>0</v>
      </c>
      <c r="BZ55" s="34">
        <f>'[1]9 месяцев'!BY55+'[1]4 квартал'!BY55</f>
        <v>0</v>
      </c>
      <c r="CA55" s="34" t="s">
        <v>12</v>
      </c>
      <c r="CB55" s="34">
        <f>'[1]9 месяцев'!CA55+'[1]4 квартал'!CA55</f>
        <v>0</v>
      </c>
      <c r="CC55" s="34">
        <v>114</v>
      </c>
      <c r="CD55" s="34">
        <v>48.64</v>
      </c>
      <c r="CE55" s="34">
        <f>'[1]9 месяцев'!CD55+'[1]4 квартал'!CD55</f>
        <v>0</v>
      </c>
      <c r="CF55" s="34">
        <f>'[1]9 месяцев'!CE55+'[1]4 квартал'!CE55</f>
        <v>0</v>
      </c>
      <c r="CG55" s="34">
        <f>'[1]9 месяцев'!CF55+'[1]4 квартал'!CF55</f>
        <v>0</v>
      </c>
      <c r="CH55" s="34">
        <f>'[1]9 месяцев'!CG55+'[1]4 квартал'!CG55</f>
        <v>0</v>
      </c>
      <c r="CI55" s="34">
        <f>'[1]9 месяцев'!CH55+'[1]4 квартал'!CH55</f>
        <v>0</v>
      </c>
      <c r="CJ55" s="34">
        <f>'[1]9 месяцев'!CI55+'[1]4 квартал'!CI55</f>
        <v>0</v>
      </c>
      <c r="CK55" s="34">
        <f>'[1]9 месяцев'!CJ55+'[1]4 квартал'!CJ55</f>
        <v>0</v>
      </c>
      <c r="CL55" s="34">
        <f>'[1]9 месяцев'!CK55+'[1]4 квартал'!CK55</f>
        <v>0</v>
      </c>
      <c r="CM55" s="34">
        <f>'[1]9 месяцев'!CL55+'[1]4 квартал'!CL55</f>
        <v>0</v>
      </c>
      <c r="CN55" s="34">
        <f>'[1]9 месяцев'!CM55+'[1]4 квартал'!CM55</f>
        <v>0</v>
      </c>
      <c r="CO55" s="34">
        <f>'[1]9 месяцев'!CN55+'[1]4 квартал'!CN55</f>
        <v>0</v>
      </c>
      <c r="CP55" s="34">
        <f>'[1]9 месяцев'!CO55+'[1]4 квартал'!CO55</f>
        <v>0</v>
      </c>
      <c r="CQ55" s="34">
        <f>'[1]9 месяцев'!CP55+'[1]4 квартал'!CP55</f>
        <v>0</v>
      </c>
      <c r="CR55" s="34">
        <f>'[1]9 месяцев'!CQ55+'[1]4 квартал'!CQ55</f>
        <v>0</v>
      </c>
      <c r="CS55" s="34">
        <f>'[1]9 месяцев'!CR55+'[1]4 квартал'!CR55</f>
        <v>0</v>
      </c>
      <c r="CT55" s="34">
        <f>'[1]9 месяцев'!CS55+'[1]4 квартал'!CS55</f>
        <v>0</v>
      </c>
      <c r="CU55" s="34">
        <f>'[1]9 месяцев'!CT55+'[1]4 квартал'!CT55</f>
        <v>0</v>
      </c>
      <c r="CV55" s="34">
        <f>'[1]9 месяцев'!CU55+'[1]4 квартал'!CU55</f>
        <v>0</v>
      </c>
      <c r="CW55" s="34">
        <f>'[1]9 месяцев'!CV55+'[1]4 квартал'!CV55</f>
        <v>0</v>
      </c>
      <c r="CX55" s="34">
        <f>'[1]9 месяцев'!CW55+'[1]4 квартал'!CW55</f>
        <v>0</v>
      </c>
      <c r="CY55" s="34">
        <f>'[1]9 месяцев'!CX55+'[1]4 квартал'!CX55</f>
        <v>0</v>
      </c>
      <c r="CZ55" s="34">
        <f>'[1]9 месяцев'!CY55+'[1]4 квартал'!CY55</f>
        <v>0</v>
      </c>
      <c r="DA55" s="34">
        <f>'[1]9 месяцев'!CZ55+'[1]4 квартал'!CZ55</f>
        <v>0</v>
      </c>
      <c r="DB55" s="34">
        <f>'[1]9 месяцев'!DA55+'[1]4 квартал'!DA55</f>
        <v>0</v>
      </c>
      <c r="DC55" s="34">
        <f>'[1]9 месяцев'!DB55+'[1]4 квартал'!DB55</f>
        <v>0</v>
      </c>
      <c r="DD55" s="34">
        <f>'[1]9 месяцев'!DC55+'[1]4 квартал'!DC55</f>
        <v>0</v>
      </c>
      <c r="DE55" s="34">
        <f>'[1]9 месяцев'!DD55+'[1]4 квартал'!DD55</f>
        <v>0</v>
      </c>
      <c r="DF55" s="34">
        <f>'[1]9 месяцев'!DE55+'[1]4 квартал'!DE55</f>
        <v>0</v>
      </c>
      <c r="DG55" s="34">
        <f>'[1]9 месяцев'!DF55+'[1]4 квартал'!DF55</f>
        <v>0</v>
      </c>
      <c r="DH55" s="34">
        <f>'[1]9 месяцев'!DG55+'[1]4 квартал'!DG55</f>
        <v>0</v>
      </c>
      <c r="DI55" s="34">
        <f>'[1]9 месяцев'!DH55+'[1]4 квартал'!DH55</f>
        <v>0</v>
      </c>
      <c r="DJ55" s="34">
        <f>'[1]9 месяцев'!DI55+'[1]4 квартал'!DI55</f>
        <v>0</v>
      </c>
      <c r="DK55" s="34">
        <f>'[1]9 месяцев'!DJ55+'[1]4 квартал'!DJ55</f>
        <v>0</v>
      </c>
      <c r="DL55" s="34">
        <f>'[1]9 месяцев'!DK55+'[1]4 квартал'!DK55</f>
        <v>0</v>
      </c>
      <c r="DM55" s="34">
        <f>'[1]9 месяцев'!DL55+'[1]4 квартал'!DL55</f>
        <v>0</v>
      </c>
      <c r="DN55" s="34">
        <f>'[1]9 месяцев'!DM55+'[1]4 квартал'!DM55</f>
        <v>0</v>
      </c>
      <c r="DO55" s="34">
        <f>'[1]9 месяцев'!DN55+'[1]4 квартал'!DN55</f>
        <v>0</v>
      </c>
      <c r="DP55" s="34">
        <f>'[1]9 месяцев'!DO55+'[1]4 квартал'!DO55</f>
        <v>0</v>
      </c>
      <c r="DQ55" s="34">
        <f>'[1]9 месяцев'!DP55+'[1]4 квартал'!DP55</f>
        <v>0</v>
      </c>
      <c r="DR55" s="34">
        <f>'[1]9 месяцев'!DQ55+'[1]4 квартал'!DQ55</f>
        <v>0</v>
      </c>
      <c r="DS55" s="34">
        <f>'[1]9 месяцев'!DR55+'[1]4 квартал'!DR55</f>
        <v>0</v>
      </c>
      <c r="DT55" s="34">
        <f>'[1]9 месяцев'!DS55+'[1]4 квартал'!DS55</f>
        <v>0</v>
      </c>
      <c r="DU55" s="34">
        <f>'[1]9 месяцев'!DT55+'[1]4 квартал'!DT55</f>
        <v>0</v>
      </c>
      <c r="DV55" s="34">
        <f>'[1]9 месяцев'!DU55+'[1]4 квартал'!DU55</f>
        <v>0</v>
      </c>
      <c r="DW55" s="34">
        <f>'[1]9 месяцев'!DV55+'[1]4 квартал'!DV55</f>
        <v>0</v>
      </c>
      <c r="DX55" s="34">
        <f>'[1]9 месяцев'!DW55+'[1]4 квартал'!DW55</f>
        <v>0</v>
      </c>
      <c r="DY55" s="34">
        <f>'[1]9 месяцев'!DX55+'[1]4 квартал'!DX55</f>
        <v>0</v>
      </c>
      <c r="DZ55" s="34">
        <f>'[1]9 месяцев'!DY55+'[1]4 квартал'!DY55</f>
        <v>0</v>
      </c>
      <c r="EA55" s="34">
        <f>'[1]9 месяцев'!DZ55+'[1]4 квартал'!DZ55</f>
        <v>0</v>
      </c>
      <c r="EB55" s="34">
        <f>'[1]9 месяцев'!EA55+'[1]4 квартал'!EA55</f>
        <v>0</v>
      </c>
      <c r="EC55" s="34">
        <f>'[1]9 месяцев'!EB55+'[1]4 квартал'!EB55</f>
        <v>0</v>
      </c>
      <c r="ED55" s="34">
        <f>'[1]9 месяцев'!EC55+'[1]4 квартал'!EC55</f>
        <v>0</v>
      </c>
      <c r="EE55" s="34"/>
      <c r="EF55" s="34">
        <f>'[1]9 месяцев'!EE55+'[1]4 квартал'!EE55</f>
        <v>0</v>
      </c>
      <c r="EG55" s="34"/>
      <c r="EH55" s="33">
        <f>I55-O55-U55-AA55-AG55-AM55-AS55-AY55-BE55-BK55-BQ55-BW55-CD55-CK55-CQ55-CW55-DC55-DI55-DO55-DU55-EA55-EE55</f>
        <v>4.3019999999529546E-3</v>
      </c>
      <c r="EI55" s="32"/>
      <c r="EJ55" s="32" t="s">
        <v>1</v>
      </c>
      <c r="EK55" s="32"/>
      <c r="EL55" s="32"/>
      <c r="EM55" s="32"/>
      <c r="EN55" s="32"/>
    </row>
    <row r="56" spans="1:144" s="7" customFormat="1" ht="31.5">
      <c r="A56" s="43">
        <v>45</v>
      </c>
      <c r="B56" s="39" t="s">
        <v>10</v>
      </c>
      <c r="C56" s="39">
        <v>197</v>
      </c>
      <c r="D56" s="41">
        <v>3155.9</v>
      </c>
      <c r="E56" s="37">
        <v>78.728999999999999</v>
      </c>
      <c r="F56" s="35">
        <f>[2]год!$K$56</f>
        <v>104.56231999999997</v>
      </c>
      <c r="G56" s="35">
        <v>2.81812</v>
      </c>
      <c r="H56" s="36">
        <f>D56*5.44*12/1000</f>
        <v>206.01715200000001</v>
      </c>
      <c r="I56" s="36">
        <f>F56+G56+H56</f>
        <v>313.39759199999997</v>
      </c>
      <c r="J56" s="36" t="e">
        <f>AA56+AG56+AM56+AS56+AY56+BE56+BK56+BQ56+BW56+CC56+CI56+CP56+CW56+DC56+DI56+DO56+DU56+EA56+EG56+#REF!+#REF!</f>
        <v>#REF!</v>
      </c>
      <c r="K56" s="35">
        <f>R56+X56+AD56+AJ56+AP56+AV56+BB56+BH56+BN56+BT56+BZ56+CH56+CN56+CT56+CZ56+DF56+DL56+DR56+DX56+ED56+EF56</f>
        <v>0</v>
      </c>
      <c r="L56" s="35">
        <f>I56-K56</f>
        <v>313.39759199999997</v>
      </c>
      <c r="M56" s="34">
        <f>'[1]9 месяцев'!L56+'[1]4 квартал'!L56</f>
        <v>0</v>
      </c>
      <c r="N56" s="34">
        <f>'[1]9 месяцев'!M56+'[1]4 квартал'!M56</f>
        <v>0</v>
      </c>
      <c r="O56" s="34">
        <f>'[1]9 месяцев'!N56+'[1]4 квартал'!N56</f>
        <v>0</v>
      </c>
      <c r="P56" s="34">
        <f>'[1]9 месяцев'!O56+'[1]4 квартал'!O56</f>
        <v>0</v>
      </c>
      <c r="Q56" s="34">
        <f>'[1]9 месяцев'!P56+'[1]4 квартал'!P56</f>
        <v>0</v>
      </c>
      <c r="R56" s="34">
        <f>'[1]9 месяцев'!Q56+'[1]4 квартал'!Q56</f>
        <v>0</v>
      </c>
      <c r="S56" s="34">
        <f>'[1]9 месяцев'!R56+'[1]4 квартал'!R56</f>
        <v>0</v>
      </c>
      <c r="T56" s="34">
        <f>'[1]9 месяцев'!S56+'[1]4 квартал'!S56</f>
        <v>0</v>
      </c>
      <c r="U56" s="34">
        <f>'[1]9 месяцев'!T56+'[1]4 квартал'!T56</f>
        <v>0</v>
      </c>
      <c r="V56" s="34">
        <f>'[1]9 месяцев'!U56+'[1]4 квартал'!U56</f>
        <v>0</v>
      </c>
      <c r="W56" s="34">
        <f>'[1]9 месяцев'!V56+'[1]4 квартал'!V56</f>
        <v>0</v>
      </c>
      <c r="X56" s="34">
        <f>'[1]9 месяцев'!W56+'[1]4 квартал'!W56</f>
        <v>0</v>
      </c>
      <c r="Y56" s="34">
        <f>'[1]9 месяцев'!X56+'[1]4 квартал'!X56</f>
        <v>0</v>
      </c>
      <c r="Z56" s="34">
        <f>'[1]9 месяцев'!Y56+'[1]4 квартал'!Y56</f>
        <v>0</v>
      </c>
      <c r="AA56" s="34">
        <f>'[1]9 месяцев'!Z56+'[1]4 квартал'!Z56</f>
        <v>0</v>
      </c>
      <c r="AB56" s="34">
        <f>'[1]9 месяцев'!AA56+'[1]4 квартал'!AA56</f>
        <v>0</v>
      </c>
      <c r="AC56" s="34">
        <f>'[1]9 месяцев'!AB56+'[1]4 квартал'!AB56</f>
        <v>0</v>
      </c>
      <c r="AD56" s="34">
        <f>'[1]9 месяцев'!AC56+'[1]4 квартал'!AC56</f>
        <v>0</v>
      </c>
      <c r="AE56" s="34">
        <f>'[1]9 месяцев'!AD56+'[1]4 квартал'!AD56</f>
        <v>0</v>
      </c>
      <c r="AF56" s="34">
        <f>'[1]9 месяцев'!AE56+'[1]4 квартал'!AE56</f>
        <v>0</v>
      </c>
      <c r="AG56" s="34">
        <f>'[1]9 месяцев'!AF56+'[1]4 квартал'!AF56</f>
        <v>0</v>
      </c>
      <c r="AH56" s="34">
        <f>'[1]9 месяцев'!AG56+'[1]4 квартал'!AG56</f>
        <v>0</v>
      </c>
      <c r="AI56" s="34">
        <f>'[1]9 месяцев'!AH56+'[1]4 квартал'!AH56</f>
        <v>0</v>
      </c>
      <c r="AJ56" s="34">
        <f>'[1]9 месяцев'!AI56+'[1]4 квартал'!AI56</f>
        <v>0</v>
      </c>
      <c r="AK56" s="34" t="s">
        <v>29</v>
      </c>
      <c r="AL56" s="34">
        <v>145</v>
      </c>
      <c r="AM56" s="34">
        <v>210.67</v>
      </c>
      <c r="AN56" s="34" t="s">
        <v>12</v>
      </c>
      <c r="AO56" s="34">
        <f>'[1]9 месяцев'!AN56+'[1]4 квартал'!AN56</f>
        <v>0</v>
      </c>
      <c r="AP56" s="34">
        <f>'[1]9 месяцев'!AO56+'[1]4 квартал'!AO56</f>
        <v>0</v>
      </c>
      <c r="AQ56" s="34">
        <f>'[1]9 месяцев'!AP56+'[1]4 квартал'!AP56</f>
        <v>0</v>
      </c>
      <c r="AR56" s="34">
        <f>'[1]9 месяцев'!AQ56+'[1]4 квартал'!AQ56</f>
        <v>0</v>
      </c>
      <c r="AS56" s="34">
        <f>'[1]9 месяцев'!AR56+'[1]4 квартал'!AR56</f>
        <v>0</v>
      </c>
      <c r="AT56" s="34">
        <f>'[1]9 месяцев'!AS56+'[1]4 квартал'!AS56</f>
        <v>0</v>
      </c>
      <c r="AU56" s="34">
        <f>'[1]9 месяцев'!AT56+'[1]4 квартал'!AT56</f>
        <v>0</v>
      </c>
      <c r="AV56" s="34">
        <f>'[1]9 месяцев'!AU56+'[1]4 квартал'!AU56</f>
        <v>0</v>
      </c>
      <c r="AW56" s="34" t="s">
        <v>3</v>
      </c>
      <c r="AX56" s="34">
        <v>95</v>
      </c>
      <c r="AY56" s="34">
        <v>102.73</v>
      </c>
      <c r="AZ56" s="34">
        <f>'[1]9 месяцев'!AY56+'[1]4 квартал'!AY56</f>
        <v>0</v>
      </c>
      <c r="BA56" s="34">
        <f>'[1]9 месяцев'!AZ56+'[1]4 квартал'!AZ56</f>
        <v>0</v>
      </c>
      <c r="BB56" s="34">
        <f>'[1]9 месяцев'!BA56+'[1]4 квартал'!BA56</f>
        <v>0</v>
      </c>
      <c r="BC56" s="34">
        <f>'[1]9 месяцев'!BB56+'[1]4 квартал'!BB56</f>
        <v>0</v>
      </c>
      <c r="BD56" s="34">
        <f>'[1]9 месяцев'!BC56+'[1]4 квартал'!BC56</f>
        <v>0</v>
      </c>
      <c r="BE56" s="34">
        <f>'[1]9 месяцев'!BD56+'[1]4 квартал'!BD56</f>
        <v>0</v>
      </c>
      <c r="BF56" s="34" t="s">
        <v>4</v>
      </c>
      <c r="BG56" s="34">
        <f>'[1]9 месяцев'!BF56+'[1]4 квартал'!BF56</f>
        <v>0</v>
      </c>
      <c r="BH56" s="34">
        <f>'[1]9 месяцев'!BG56+'[1]4 квартал'!BG56</f>
        <v>0</v>
      </c>
      <c r="BI56" s="34">
        <f>'[1]9 месяцев'!BH56+'[1]4 квартал'!BH56</f>
        <v>0</v>
      </c>
      <c r="BJ56" s="34">
        <f>'[1]9 месяцев'!BI56+'[1]4 квартал'!BI56</f>
        <v>0</v>
      </c>
      <c r="BK56" s="34">
        <f>'[1]9 месяцев'!BJ56+'[1]4 квартал'!BJ56</f>
        <v>0</v>
      </c>
      <c r="BL56" s="34">
        <f>'[1]9 месяцев'!BK56+'[1]4 квартал'!BK56</f>
        <v>0</v>
      </c>
      <c r="BM56" s="34">
        <f>'[1]9 месяцев'!BL56+'[1]4 квартал'!BL56</f>
        <v>0</v>
      </c>
      <c r="BN56" s="34">
        <f>'[1]9 месяцев'!BM56+'[1]4 квартал'!BM56</f>
        <v>0</v>
      </c>
      <c r="BO56" s="34">
        <f>'[1]9 месяцев'!BN56+'[1]4 квартал'!BN56</f>
        <v>0</v>
      </c>
      <c r="BP56" s="34">
        <f>'[1]9 месяцев'!BO56+'[1]4 квартал'!BO56</f>
        <v>0</v>
      </c>
      <c r="BQ56" s="34">
        <f>'[1]9 месяцев'!BP56+'[1]4 квартал'!BP56</f>
        <v>0</v>
      </c>
      <c r="BR56" s="34">
        <f>'[1]9 месяцев'!BQ56+'[1]4 квартал'!BQ56</f>
        <v>0</v>
      </c>
      <c r="BS56" s="34">
        <f>'[1]9 месяцев'!BR56+'[1]4 квартал'!BR56</f>
        <v>0</v>
      </c>
      <c r="BT56" s="34">
        <f>'[1]9 месяцев'!BS56+'[1]4 квартал'!BS56</f>
        <v>0</v>
      </c>
      <c r="BU56" s="34">
        <f>'[1]9 месяцев'!BT56+'[1]4 квартал'!BT56</f>
        <v>0</v>
      </c>
      <c r="BV56" s="34">
        <f>'[1]9 месяцев'!BU56+'[1]4 квартал'!BU56</f>
        <v>0</v>
      </c>
      <c r="BW56" s="34">
        <f>'[1]9 месяцев'!BV56+'[1]4 квартал'!BV56</f>
        <v>0</v>
      </c>
      <c r="BX56" s="34">
        <f>'[1]9 месяцев'!BW56+'[1]4 квартал'!BW56</f>
        <v>0</v>
      </c>
      <c r="BY56" s="34">
        <f>'[1]9 месяцев'!BX56+'[1]4 квартал'!BX56</f>
        <v>0</v>
      </c>
      <c r="BZ56" s="34">
        <f>'[1]9 месяцев'!BY56+'[1]4 квартал'!BY56</f>
        <v>0</v>
      </c>
      <c r="CA56" s="34">
        <f>'[1]9 месяцев'!BZ56+'[1]4 квартал'!BZ56</f>
        <v>0</v>
      </c>
      <c r="CB56" s="34">
        <f>'[1]9 месяцев'!CA56+'[1]4 квартал'!CA56</f>
        <v>0</v>
      </c>
      <c r="CC56" s="34">
        <f>'[1]9 месяцев'!CB56+'[1]4 квартал'!CB56</f>
        <v>0</v>
      </c>
      <c r="CD56" s="34">
        <f>'[1]9 месяцев'!CC56+'[1]4 квартал'!CC56</f>
        <v>0</v>
      </c>
      <c r="CE56" s="34">
        <f>'[1]9 месяцев'!CD56+'[1]4 квартал'!CD56</f>
        <v>0</v>
      </c>
      <c r="CF56" s="34">
        <f>'[1]9 месяцев'!CE56+'[1]4 квартал'!CE56</f>
        <v>0</v>
      </c>
      <c r="CG56" s="34">
        <f>'[1]9 месяцев'!CF56+'[1]4 квартал'!CF56</f>
        <v>0</v>
      </c>
      <c r="CH56" s="34">
        <f>'[1]9 месяцев'!CG56+'[1]4 квартал'!CG56</f>
        <v>0</v>
      </c>
      <c r="CI56" s="34">
        <f>'[1]9 месяцев'!CH56+'[1]4 квартал'!CH56</f>
        <v>0</v>
      </c>
      <c r="CJ56" s="34">
        <f>'[1]9 месяцев'!CI56+'[1]4 квартал'!CI56</f>
        <v>0</v>
      </c>
      <c r="CK56" s="34">
        <f>'[1]9 месяцев'!CJ56+'[1]4 квартал'!CJ56</f>
        <v>0</v>
      </c>
      <c r="CL56" s="34">
        <f>'[1]9 месяцев'!CK56+'[1]4 квартал'!CK56</f>
        <v>0</v>
      </c>
      <c r="CM56" s="34">
        <f>'[1]9 месяцев'!CL56+'[1]4 квартал'!CL56</f>
        <v>0</v>
      </c>
      <c r="CN56" s="34">
        <f>'[1]9 месяцев'!CM56+'[1]4 квартал'!CM56</f>
        <v>0</v>
      </c>
      <c r="CO56" s="34">
        <f>'[1]9 месяцев'!CN56+'[1]4 квартал'!CN56</f>
        <v>0</v>
      </c>
      <c r="CP56" s="34">
        <f>'[1]9 месяцев'!CO56+'[1]4 квартал'!CO56</f>
        <v>0</v>
      </c>
      <c r="CQ56" s="34">
        <f>'[1]9 месяцев'!CP56+'[1]4 квартал'!CP56</f>
        <v>0</v>
      </c>
      <c r="CR56" s="34">
        <f>'[1]9 месяцев'!CQ56+'[1]4 квартал'!CQ56</f>
        <v>0</v>
      </c>
      <c r="CS56" s="34">
        <f>'[1]9 месяцев'!CR56+'[1]4 квартал'!CR56</f>
        <v>0</v>
      </c>
      <c r="CT56" s="34">
        <f>'[1]9 месяцев'!CS56+'[1]4 квартал'!CS56</f>
        <v>0</v>
      </c>
      <c r="CU56" s="34">
        <f>'[1]9 месяцев'!CT56+'[1]4 квартал'!CT56</f>
        <v>0</v>
      </c>
      <c r="CV56" s="34">
        <f>'[1]9 месяцев'!CU56+'[1]4 квартал'!CU56</f>
        <v>0</v>
      </c>
      <c r="CW56" s="34">
        <f>'[1]9 месяцев'!CV56+'[1]4 квартал'!CV56</f>
        <v>0</v>
      </c>
      <c r="CX56" s="34">
        <f>'[1]9 месяцев'!CW56+'[1]4 квартал'!CW56</f>
        <v>0</v>
      </c>
      <c r="CY56" s="34">
        <f>'[1]9 месяцев'!CX56+'[1]4 квартал'!CX56</f>
        <v>0</v>
      </c>
      <c r="CZ56" s="34">
        <f>'[1]9 месяцев'!CY56+'[1]4 квартал'!CY56</f>
        <v>0</v>
      </c>
      <c r="DA56" s="34">
        <f>'[1]9 месяцев'!CZ56+'[1]4 квартал'!CZ56</f>
        <v>0</v>
      </c>
      <c r="DB56" s="34">
        <f>'[1]9 месяцев'!DA56+'[1]4 квартал'!DA56</f>
        <v>0</v>
      </c>
      <c r="DC56" s="34">
        <f>'[1]9 месяцев'!DB56+'[1]4 квартал'!DB56</f>
        <v>0</v>
      </c>
      <c r="DD56" s="34">
        <f>'[1]9 месяцев'!DC56+'[1]4 квартал'!DC56</f>
        <v>0</v>
      </c>
      <c r="DE56" s="34">
        <f>'[1]9 месяцев'!DD56+'[1]4 квартал'!DD56</f>
        <v>0</v>
      </c>
      <c r="DF56" s="34">
        <f>'[1]9 месяцев'!DE56+'[1]4 квартал'!DE56</f>
        <v>0</v>
      </c>
      <c r="DG56" s="34">
        <f>'[1]9 месяцев'!DF56+'[1]4 квартал'!DF56</f>
        <v>0</v>
      </c>
      <c r="DH56" s="34">
        <f>'[1]9 месяцев'!DG56+'[1]4 квартал'!DG56</f>
        <v>0</v>
      </c>
      <c r="DI56" s="34">
        <f>'[1]9 месяцев'!DH56+'[1]4 квартал'!DH56</f>
        <v>0</v>
      </c>
      <c r="DJ56" s="34">
        <f>'[1]9 месяцев'!DI56+'[1]4 квартал'!DI56</f>
        <v>0</v>
      </c>
      <c r="DK56" s="34">
        <f>'[1]9 месяцев'!DJ56+'[1]4 квартал'!DJ56</f>
        <v>0</v>
      </c>
      <c r="DL56" s="34">
        <f>'[1]9 месяцев'!DK56+'[1]4 квартал'!DK56</f>
        <v>0</v>
      </c>
      <c r="DM56" s="34">
        <f>'[1]9 месяцев'!DL56+'[1]4 квартал'!DL56</f>
        <v>0</v>
      </c>
      <c r="DN56" s="34">
        <f>'[1]9 месяцев'!DM56+'[1]4 квартал'!DM56</f>
        <v>0</v>
      </c>
      <c r="DO56" s="34">
        <f>'[1]9 месяцев'!DN56+'[1]4 квартал'!DN56</f>
        <v>0</v>
      </c>
      <c r="DP56" s="34">
        <f>'[1]9 месяцев'!DO56+'[1]4 квартал'!DO56</f>
        <v>0</v>
      </c>
      <c r="DQ56" s="34">
        <f>'[1]9 месяцев'!DP56+'[1]4 квартал'!DP56</f>
        <v>0</v>
      </c>
      <c r="DR56" s="34">
        <f>'[1]9 месяцев'!DQ56+'[1]4 квартал'!DQ56</f>
        <v>0</v>
      </c>
      <c r="DS56" s="34">
        <f>'[1]9 месяцев'!DR56+'[1]4 квартал'!DR56</f>
        <v>0</v>
      </c>
      <c r="DT56" s="34">
        <f>'[1]9 месяцев'!DS56+'[1]4 квартал'!DS56</f>
        <v>0</v>
      </c>
      <c r="DU56" s="34">
        <f>'[1]9 месяцев'!DT56+'[1]4 квартал'!DT56</f>
        <v>0</v>
      </c>
      <c r="DV56" s="34">
        <f>'[1]9 месяцев'!DU56+'[1]4 квартал'!DU56</f>
        <v>0</v>
      </c>
      <c r="DW56" s="34">
        <f>'[1]9 месяцев'!DV56+'[1]4 квартал'!DV56</f>
        <v>0</v>
      </c>
      <c r="DX56" s="34">
        <f>'[1]9 месяцев'!DW56+'[1]4 квартал'!DW56</f>
        <v>0</v>
      </c>
      <c r="DY56" s="34">
        <f>'[1]9 месяцев'!DX56+'[1]4 квартал'!DX56</f>
        <v>0</v>
      </c>
      <c r="DZ56" s="34">
        <f>'[1]9 месяцев'!DY56+'[1]4 квартал'!DY56</f>
        <v>0</v>
      </c>
      <c r="EA56" s="34">
        <f>'[1]9 месяцев'!DZ56+'[1]4 квартал'!DZ56</f>
        <v>0</v>
      </c>
      <c r="EB56" s="34">
        <f>'[1]9 месяцев'!EA56+'[1]4 квартал'!EA56</f>
        <v>0</v>
      </c>
      <c r="EC56" s="34">
        <f>'[1]9 месяцев'!EB56+'[1]4 квартал'!EB56</f>
        <v>0</v>
      </c>
      <c r="ED56" s="34">
        <f>'[1]9 месяцев'!EC56+'[1]4 квартал'!EC56</f>
        <v>0</v>
      </c>
      <c r="EE56" s="34"/>
      <c r="EF56" s="34">
        <f>'[1]9 месяцев'!EE56+'[1]4 квартал'!EE56</f>
        <v>0</v>
      </c>
      <c r="EG56" s="34"/>
      <c r="EH56" s="33">
        <f>I56-O56-U56-AA56-AG56-AM56-AS56-AY56-BE56-BK56-BQ56-BW56-CD56-CK56-CQ56-CW56-DC56-DI56-DO56-DU56-EA56-EE56</f>
        <v>-2.4080000000168411E-3</v>
      </c>
      <c r="EI56" s="32"/>
      <c r="EJ56" s="32" t="s">
        <v>1</v>
      </c>
      <c r="EK56" s="32"/>
      <c r="EL56" s="32"/>
      <c r="EM56" s="32"/>
      <c r="EN56" s="32"/>
    </row>
    <row r="57" spans="1:144" s="7" customFormat="1" ht="31.5">
      <c r="A57" s="43">
        <v>46</v>
      </c>
      <c r="B57" s="39" t="s">
        <v>10</v>
      </c>
      <c r="C57" s="39">
        <v>199</v>
      </c>
      <c r="D57" s="41">
        <v>1994.8</v>
      </c>
      <c r="E57" s="37" t="e">
        <f>AD57+AJ57+AP57+AV57+BB57+BH57+BN57+BT57+BZ57+CF57+CL57+CT57+CZ57+DF57+DL57+DR57+DX57+ED57+#REF!+#REF!+#REF!</f>
        <v>#REF!</v>
      </c>
      <c r="F57" s="35">
        <f>[2]год!$K$57</f>
        <v>-78.471950000000064</v>
      </c>
      <c r="G57" s="35">
        <v>1.7813000000000001</v>
      </c>
      <c r="H57" s="36">
        <f>D57*5.44*12/1000</f>
        <v>130.22054400000002</v>
      </c>
      <c r="I57" s="36">
        <f>F57+G57+H57</f>
        <v>53.529893999999956</v>
      </c>
      <c r="J57" s="36" t="e">
        <f>AA57+AG57+AM57+AS57+AY57+BE57+BK57+BQ57+BW57+CC57+CI57+CP57+CW57+DC57+DI57+DO57+DU57+EA57+EG57+#REF!+#REF!</f>
        <v>#REF!</v>
      </c>
      <c r="K57" s="35">
        <f>R57+X57+AD57+AJ57+AP57+AV57+BB57+BH57+BN57+BT57+BZ57+CH57+CN57+CT57+CZ57+DF57+DL57+DR57+DX57+ED57+EF57</f>
        <v>0</v>
      </c>
      <c r="L57" s="35">
        <f>I57-K57</f>
        <v>53.529893999999956</v>
      </c>
      <c r="M57" s="34">
        <f>'[1]9 месяцев'!L57+'[1]4 квартал'!L57</f>
        <v>0</v>
      </c>
      <c r="N57" s="34">
        <f>'[1]9 месяцев'!M57+'[1]4 квартал'!M57</f>
        <v>0</v>
      </c>
      <c r="O57" s="34">
        <f>'[1]9 месяцев'!N57+'[1]4 квартал'!N57</f>
        <v>0</v>
      </c>
      <c r="P57" s="34">
        <f>'[1]9 месяцев'!O57+'[1]4 квартал'!O57</f>
        <v>0</v>
      </c>
      <c r="Q57" s="34">
        <f>'[1]9 месяцев'!P57+'[1]4 квартал'!P57</f>
        <v>0</v>
      </c>
      <c r="R57" s="34">
        <f>'[1]9 месяцев'!Q57+'[1]4 квартал'!Q57</f>
        <v>0</v>
      </c>
      <c r="S57" s="34">
        <f>'[1]9 месяцев'!R57+'[1]4 квартал'!R57</f>
        <v>0</v>
      </c>
      <c r="T57" s="34">
        <f>'[1]9 месяцев'!S57+'[1]4 квартал'!S57</f>
        <v>0</v>
      </c>
      <c r="U57" s="34">
        <f>'[1]9 месяцев'!T57+'[1]4 квартал'!T57</f>
        <v>0</v>
      </c>
      <c r="V57" s="34">
        <f>'[1]9 месяцев'!U57+'[1]4 квартал'!U57</f>
        <v>0</v>
      </c>
      <c r="W57" s="34">
        <f>'[1]9 месяцев'!V57+'[1]4 квартал'!V57</f>
        <v>0</v>
      </c>
      <c r="X57" s="34">
        <f>'[1]9 месяцев'!W57+'[1]4 квартал'!W57</f>
        <v>0</v>
      </c>
      <c r="Y57" s="34">
        <f>'[1]9 месяцев'!X57+'[1]4 квартал'!X57</f>
        <v>0</v>
      </c>
      <c r="Z57" s="34">
        <f>'[1]9 месяцев'!Y57+'[1]4 квартал'!Y57</f>
        <v>0</v>
      </c>
      <c r="AA57" s="34">
        <f>'[1]9 месяцев'!Z57+'[1]4 квартал'!Z57</f>
        <v>0</v>
      </c>
      <c r="AB57" s="34">
        <f>'[1]9 месяцев'!AA57+'[1]4 квартал'!AA57</f>
        <v>0</v>
      </c>
      <c r="AC57" s="34">
        <f>'[1]9 месяцев'!AB57+'[1]4 квартал'!AB57</f>
        <v>0</v>
      </c>
      <c r="AD57" s="34">
        <f>'[1]9 месяцев'!AC57+'[1]4 квартал'!AC57</f>
        <v>0</v>
      </c>
      <c r="AE57" s="34">
        <f>'[1]9 месяцев'!AD57+'[1]4 квартал'!AD57</f>
        <v>0</v>
      </c>
      <c r="AF57" s="34">
        <f>'[1]9 месяцев'!AE57+'[1]4 квартал'!AE57</f>
        <v>0</v>
      </c>
      <c r="AG57" s="34">
        <f>'[1]9 месяцев'!AF57+'[1]4 квартал'!AF57</f>
        <v>0</v>
      </c>
      <c r="AH57" s="34">
        <f>'[1]9 месяцев'!AG57+'[1]4 квартал'!AG57</f>
        <v>0</v>
      </c>
      <c r="AI57" s="34">
        <f>'[1]9 месяцев'!AH57+'[1]4 квартал'!AH57</f>
        <v>0</v>
      </c>
      <c r="AJ57" s="34">
        <f>'[1]9 месяцев'!AI57+'[1]4 квартал'!AI57</f>
        <v>0</v>
      </c>
      <c r="AK57" s="34">
        <f>'[1]9 месяцев'!AJ57+'[1]4 квартал'!AJ57</f>
        <v>0</v>
      </c>
      <c r="AL57" s="34">
        <f>'[1]9 месяцев'!AK57+'[1]4 квартал'!AK57</f>
        <v>0</v>
      </c>
      <c r="AM57" s="34">
        <f>'[1]9 месяцев'!AL57+'[1]4 квартал'!AL57</f>
        <v>0</v>
      </c>
      <c r="AN57" s="34">
        <f>'[1]9 месяцев'!AM57+'[1]4 квартал'!AM57</f>
        <v>0</v>
      </c>
      <c r="AO57" s="34">
        <f>'[1]9 месяцев'!AN57+'[1]4 квартал'!AN57</f>
        <v>0</v>
      </c>
      <c r="AP57" s="34">
        <f>'[1]9 месяцев'!AO57+'[1]4 квартал'!AO57</f>
        <v>0</v>
      </c>
      <c r="AQ57" s="34">
        <f>'[1]9 месяцев'!AP57+'[1]4 квартал'!AP57</f>
        <v>0</v>
      </c>
      <c r="AR57" s="34">
        <f>'[1]9 месяцев'!AQ57+'[1]4 квартал'!AQ57</f>
        <v>0</v>
      </c>
      <c r="AS57" s="34">
        <f>'[1]9 месяцев'!AR57+'[1]4 квартал'!AR57</f>
        <v>0</v>
      </c>
      <c r="AT57" s="34">
        <f>'[1]9 месяцев'!AS57+'[1]4 квартал'!AS57</f>
        <v>0</v>
      </c>
      <c r="AU57" s="34">
        <f>'[1]9 месяцев'!AT57+'[1]4 квартал'!AT57</f>
        <v>0</v>
      </c>
      <c r="AV57" s="34">
        <f>'[1]9 месяцев'!AU57+'[1]4 квартал'!AU57</f>
        <v>0</v>
      </c>
      <c r="AW57" s="34">
        <f>'[1]9 месяцев'!AV57+'[1]4 квартал'!AV57</f>
        <v>0</v>
      </c>
      <c r="AX57" s="34">
        <f>'[1]9 месяцев'!AW57+'[1]4 квартал'!AW57</f>
        <v>0</v>
      </c>
      <c r="AY57" s="34">
        <f>'[1]9 месяцев'!AX57+'[1]4 квартал'!AX57</f>
        <v>0</v>
      </c>
      <c r="AZ57" s="34">
        <f>'[1]9 месяцев'!AY57+'[1]4 квартал'!AY57</f>
        <v>0</v>
      </c>
      <c r="BA57" s="34">
        <f>'[1]9 месяцев'!AZ57+'[1]4 квартал'!AZ57</f>
        <v>0</v>
      </c>
      <c r="BB57" s="34">
        <f>'[1]9 месяцев'!BA57+'[1]4 квартал'!BA57</f>
        <v>0</v>
      </c>
      <c r="BC57" s="34">
        <f>'[1]9 месяцев'!BB57+'[1]4 квартал'!BB57</f>
        <v>0</v>
      </c>
      <c r="BD57" s="34">
        <f>'[1]9 месяцев'!BC57+'[1]4 квартал'!BC57</f>
        <v>0</v>
      </c>
      <c r="BE57" s="34">
        <f>'[1]9 месяцев'!BD57+'[1]4 квартал'!BD57</f>
        <v>0</v>
      </c>
      <c r="BF57" s="34">
        <f>'[1]9 месяцев'!BE57+'[1]4 квартал'!BE57</f>
        <v>0</v>
      </c>
      <c r="BG57" s="34">
        <f>'[1]9 месяцев'!BF57+'[1]4 квартал'!BF57</f>
        <v>0</v>
      </c>
      <c r="BH57" s="34">
        <f>'[1]9 месяцев'!BG57+'[1]4 квартал'!BG57</f>
        <v>0</v>
      </c>
      <c r="BI57" s="34">
        <f>'[1]9 месяцев'!BH57+'[1]4 квартал'!BH57</f>
        <v>0</v>
      </c>
      <c r="BJ57" s="34">
        <f>'[1]9 месяцев'!BI57+'[1]4 квартал'!BI57</f>
        <v>0</v>
      </c>
      <c r="BK57" s="34">
        <f>'[1]9 месяцев'!BJ57+'[1]4 квартал'!BJ57</f>
        <v>0</v>
      </c>
      <c r="BL57" s="34">
        <f>'[1]9 месяцев'!BK57+'[1]4 квартал'!BK57</f>
        <v>0</v>
      </c>
      <c r="BM57" s="34">
        <f>'[1]9 месяцев'!BL57+'[1]4 квартал'!BL57</f>
        <v>0</v>
      </c>
      <c r="BN57" s="34">
        <f>'[1]9 месяцев'!BM57+'[1]4 квартал'!BM57</f>
        <v>0</v>
      </c>
      <c r="BO57" s="34">
        <f>'[1]9 месяцев'!BN57+'[1]4 квартал'!BN57</f>
        <v>0</v>
      </c>
      <c r="BP57" s="34">
        <f>'[1]9 месяцев'!BO57+'[1]4 квартал'!BO57</f>
        <v>0</v>
      </c>
      <c r="BQ57" s="34">
        <f>'[1]9 месяцев'!BP57+'[1]4 квартал'!BP57</f>
        <v>0</v>
      </c>
      <c r="BR57" s="34">
        <f>'[1]9 месяцев'!BQ57+'[1]4 квартал'!BQ57</f>
        <v>0</v>
      </c>
      <c r="BS57" s="34">
        <f>'[1]9 месяцев'!BR57+'[1]4 квартал'!BR57</f>
        <v>0</v>
      </c>
      <c r="BT57" s="34">
        <f>'[1]9 месяцев'!BS57+'[1]4 квартал'!BS57</f>
        <v>0</v>
      </c>
      <c r="BU57" s="34">
        <f>'[1]9 месяцев'!BT57+'[1]4 квартал'!BT57</f>
        <v>0</v>
      </c>
      <c r="BV57" s="34">
        <f>'[1]9 месяцев'!BU57+'[1]4 квартал'!BU57</f>
        <v>0</v>
      </c>
      <c r="BW57" s="34">
        <f>'[1]9 месяцев'!BV57+'[1]4 квартал'!BV57</f>
        <v>0</v>
      </c>
      <c r="BX57" s="34">
        <f>'[1]9 месяцев'!BW57+'[1]4 квартал'!BW57</f>
        <v>0</v>
      </c>
      <c r="BY57" s="34">
        <f>'[1]9 месяцев'!BX57+'[1]4 квартал'!BX57</f>
        <v>0</v>
      </c>
      <c r="BZ57" s="34">
        <f>'[1]9 месяцев'!BY57+'[1]4 квартал'!BY57</f>
        <v>0</v>
      </c>
      <c r="CA57" s="34" t="s">
        <v>3</v>
      </c>
      <c r="CB57" s="34">
        <f>'[1]9 месяцев'!CA57+'[1]4 квартал'!CA57</f>
        <v>0</v>
      </c>
      <c r="CC57" s="34">
        <v>54</v>
      </c>
      <c r="CD57" s="34">
        <v>21.63</v>
      </c>
      <c r="CE57" s="34">
        <f>'[1]9 месяцев'!CD57+'[1]4 квартал'!CD57</f>
        <v>0</v>
      </c>
      <c r="CF57" s="34">
        <f>'[1]9 месяцев'!CE57+'[1]4 квартал'!CE57</f>
        <v>0</v>
      </c>
      <c r="CG57" s="34">
        <f>'[1]9 месяцев'!CF57+'[1]4 квартал'!CF57</f>
        <v>0</v>
      </c>
      <c r="CH57" s="34">
        <f>'[1]9 месяцев'!CG57+'[1]4 квартал'!CG57</f>
        <v>0</v>
      </c>
      <c r="CI57" s="34">
        <f>'[1]9 месяцев'!CH57+'[1]4 квартал'!CH57</f>
        <v>0</v>
      </c>
      <c r="CJ57" s="34">
        <f>'[1]9 месяцев'!CI57+'[1]4 квартал'!CI57</f>
        <v>0</v>
      </c>
      <c r="CK57" s="34">
        <f>'[1]9 месяцев'!CJ57+'[1]4 квартал'!CJ57</f>
        <v>0</v>
      </c>
      <c r="CL57" s="34">
        <f>'[1]9 месяцев'!CK57+'[1]4 квартал'!CK57</f>
        <v>0</v>
      </c>
      <c r="CM57" s="34">
        <f>'[1]9 месяцев'!CL57+'[1]4 квартал'!CL57</f>
        <v>0</v>
      </c>
      <c r="CN57" s="34">
        <f>'[1]9 месяцев'!CM57+'[1]4 квартал'!CM57</f>
        <v>0</v>
      </c>
      <c r="CO57" s="34" t="s">
        <v>3</v>
      </c>
      <c r="CP57" s="34">
        <v>3</v>
      </c>
      <c r="CQ57" s="34">
        <v>31.9</v>
      </c>
      <c r="CR57" s="34">
        <f>'[1]9 месяцев'!CQ57+'[1]4 квартал'!CQ57</f>
        <v>0</v>
      </c>
      <c r="CS57" s="34">
        <f>'[1]9 месяцев'!CR57+'[1]4 квартал'!CR57</f>
        <v>0</v>
      </c>
      <c r="CT57" s="34">
        <f>'[1]9 месяцев'!CS57+'[1]4 квартал'!CS57</f>
        <v>0</v>
      </c>
      <c r="CU57" s="34">
        <f>'[1]9 месяцев'!CT57+'[1]4 квартал'!CT57</f>
        <v>0</v>
      </c>
      <c r="CV57" s="34">
        <f>'[1]9 месяцев'!CU57+'[1]4 квартал'!CU57</f>
        <v>0</v>
      </c>
      <c r="CW57" s="34">
        <f>'[1]9 месяцев'!CV57+'[1]4 квартал'!CV57</f>
        <v>0</v>
      </c>
      <c r="CX57" s="34">
        <f>'[1]9 месяцев'!CW57+'[1]4 квартал'!CW57</f>
        <v>0</v>
      </c>
      <c r="CY57" s="34">
        <f>'[1]9 месяцев'!CX57+'[1]4 квартал'!CX57</f>
        <v>0</v>
      </c>
      <c r="CZ57" s="34">
        <f>'[1]9 месяцев'!CY57+'[1]4 квартал'!CY57</f>
        <v>0</v>
      </c>
      <c r="DA57" s="34">
        <f>'[1]9 месяцев'!CZ57+'[1]4 квартал'!CZ57</f>
        <v>0</v>
      </c>
      <c r="DB57" s="34">
        <f>'[1]9 месяцев'!DA57+'[1]4 квартал'!DA57</f>
        <v>0</v>
      </c>
      <c r="DC57" s="34">
        <f>'[1]9 месяцев'!DB57+'[1]4 квартал'!DB57</f>
        <v>0</v>
      </c>
      <c r="DD57" s="34">
        <f>'[1]9 месяцев'!DC57+'[1]4 квартал'!DC57</f>
        <v>0</v>
      </c>
      <c r="DE57" s="34">
        <f>'[1]9 месяцев'!DD57+'[1]4 квартал'!DD57</f>
        <v>0</v>
      </c>
      <c r="DF57" s="34">
        <f>'[1]9 месяцев'!DE57+'[1]4 квартал'!DE57</f>
        <v>0</v>
      </c>
      <c r="DG57" s="34">
        <f>'[1]9 месяцев'!DF57+'[1]4 квартал'!DF57</f>
        <v>0</v>
      </c>
      <c r="DH57" s="34">
        <f>'[1]9 месяцев'!DG57+'[1]4 квартал'!DG57</f>
        <v>0</v>
      </c>
      <c r="DI57" s="34">
        <f>'[1]9 месяцев'!DH57+'[1]4 квартал'!DH57</f>
        <v>0</v>
      </c>
      <c r="DJ57" s="34">
        <f>'[1]9 месяцев'!DI57+'[1]4 квартал'!DI57</f>
        <v>0</v>
      </c>
      <c r="DK57" s="34">
        <f>'[1]9 месяцев'!DJ57+'[1]4 квартал'!DJ57</f>
        <v>0</v>
      </c>
      <c r="DL57" s="34">
        <f>'[1]9 месяцев'!DK57+'[1]4 квартал'!DK57</f>
        <v>0</v>
      </c>
      <c r="DM57" s="34">
        <f>'[1]9 месяцев'!DL57+'[1]4 квартал'!DL57</f>
        <v>0</v>
      </c>
      <c r="DN57" s="34">
        <f>'[1]9 месяцев'!DM57+'[1]4 квартал'!DM57</f>
        <v>0</v>
      </c>
      <c r="DO57" s="34">
        <f>'[1]9 месяцев'!DN57+'[1]4 квартал'!DN57</f>
        <v>0</v>
      </c>
      <c r="DP57" s="34">
        <f>'[1]9 месяцев'!DO57+'[1]4 квартал'!DO57</f>
        <v>0</v>
      </c>
      <c r="DQ57" s="34">
        <f>'[1]9 месяцев'!DP57+'[1]4 квартал'!DP57</f>
        <v>0</v>
      </c>
      <c r="DR57" s="34">
        <f>'[1]9 месяцев'!DQ57+'[1]4 квартал'!DQ57</f>
        <v>0</v>
      </c>
      <c r="DS57" s="34">
        <f>'[1]9 месяцев'!DR57+'[1]4 квартал'!DR57</f>
        <v>0</v>
      </c>
      <c r="DT57" s="34">
        <f>'[1]9 месяцев'!DS57+'[1]4 квартал'!DS57</f>
        <v>0</v>
      </c>
      <c r="DU57" s="34">
        <f>'[1]9 месяцев'!DT57+'[1]4 квартал'!DT57</f>
        <v>0</v>
      </c>
      <c r="DV57" s="34">
        <f>'[1]9 месяцев'!DU57+'[1]4 квартал'!DU57</f>
        <v>0</v>
      </c>
      <c r="DW57" s="34">
        <f>'[1]9 месяцев'!DV57+'[1]4 квартал'!DV57</f>
        <v>0</v>
      </c>
      <c r="DX57" s="34">
        <f>'[1]9 месяцев'!DW57+'[1]4 квартал'!DW57</f>
        <v>0</v>
      </c>
      <c r="DY57" s="34">
        <f>'[1]9 месяцев'!DX57+'[1]4 квартал'!DX57</f>
        <v>0</v>
      </c>
      <c r="DZ57" s="34">
        <f>'[1]9 месяцев'!DY57+'[1]4 квартал'!DY57</f>
        <v>0</v>
      </c>
      <c r="EA57" s="34">
        <f>'[1]9 месяцев'!DZ57+'[1]4 квартал'!DZ57</f>
        <v>0</v>
      </c>
      <c r="EB57" s="34">
        <f>'[1]9 месяцев'!EA57+'[1]4 квартал'!EA57</f>
        <v>0</v>
      </c>
      <c r="EC57" s="34">
        <f>'[1]9 месяцев'!EB57+'[1]4 квартал'!EB57</f>
        <v>0</v>
      </c>
      <c r="ED57" s="34">
        <f>'[1]9 месяцев'!EC57+'[1]4 квартал'!EC57</f>
        <v>0</v>
      </c>
      <c r="EE57" s="34"/>
      <c r="EF57" s="34">
        <f>'[1]9 месяцев'!EE57+'[1]4 квартал'!EE57</f>
        <v>0</v>
      </c>
      <c r="EG57" s="34"/>
      <c r="EH57" s="33">
        <f>I57-O57-U57-AA57-AG57-AM57-AS57-AY57-BE57-BK57-BQ57-BW57-CD57-CK57-CQ57-CW57-DC57-DI57-DO57-DU57-EA57-EE57</f>
        <v>-1.0600000004146182E-4</v>
      </c>
      <c r="EI57" s="32"/>
      <c r="EJ57" s="32" t="s">
        <v>1</v>
      </c>
      <c r="EK57" s="32"/>
      <c r="EL57" s="32"/>
      <c r="EM57" s="32"/>
      <c r="EN57" s="32"/>
    </row>
    <row r="58" spans="1:144" s="7" customFormat="1" ht="15.75">
      <c r="A58" s="43">
        <v>47</v>
      </c>
      <c r="B58" s="53" t="s">
        <v>10</v>
      </c>
      <c r="C58" s="53">
        <v>235</v>
      </c>
      <c r="D58" s="52">
        <v>3891.1</v>
      </c>
      <c r="E58" s="51" t="e">
        <f>AD58+AJ58+AP58+AV58+BB58+BH58+BN58+BT58+BZ58+CF58+CL58+CT58+CZ58+DF58+DL58+DR58+DX58+ED58+#REF!+#REF!+#REF!</f>
        <v>#REF!</v>
      </c>
      <c r="F58" s="35">
        <f>[2]год!$K$58</f>
        <v>-275.60322000000014</v>
      </c>
      <c r="G58" s="35">
        <v>3.4746299999999999</v>
      </c>
      <c r="H58" s="36">
        <f>D58*6.73*12/1000</f>
        <v>314.24523600000003</v>
      </c>
      <c r="I58" s="36">
        <f>F58+G58+H58</f>
        <v>42.116645999999889</v>
      </c>
      <c r="J58" s="36" t="e">
        <f>AA58+AG58+AM58+AS58+AY58+BE58+BK58+BQ58+BW58+CC58+CI58+CP58+CW58+DC58+DI58+DO58+DU58+EA58+EG58+#REF!+#REF!</f>
        <v>#REF!</v>
      </c>
      <c r="K58" s="35">
        <f>R58+X58+AD58+AJ58+AP58+AV58+BB58+BH58+BN58+BT58+BZ58+CH58+CN58+CT58+CZ58+DF58+DL58+DR58+DX58+ED58+EF58</f>
        <v>0</v>
      </c>
      <c r="L58" s="35">
        <f>I58-K58</f>
        <v>42.116645999999889</v>
      </c>
      <c r="M58" s="34">
        <f>'[1]9 месяцев'!L58+'[1]4 квартал'!L58</f>
        <v>0</v>
      </c>
      <c r="N58" s="34">
        <f>'[1]9 месяцев'!M58+'[1]4 квартал'!M58</f>
        <v>0</v>
      </c>
      <c r="O58" s="34">
        <f>'[1]9 месяцев'!N58+'[1]4 квартал'!N58</f>
        <v>0</v>
      </c>
      <c r="P58" s="34">
        <f>'[1]9 месяцев'!O58+'[1]4 квартал'!O58</f>
        <v>0</v>
      </c>
      <c r="Q58" s="34">
        <f>'[1]9 месяцев'!P58+'[1]4 квартал'!P58</f>
        <v>0</v>
      </c>
      <c r="R58" s="34">
        <f>'[1]9 месяцев'!Q58+'[1]4 квартал'!Q58</f>
        <v>0</v>
      </c>
      <c r="S58" s="34">
        <f>'[1]9 месяцев'!R58+'[1]4 квартал'!R58</f>
        <v>0</v>
      </c>
      <c r="T58" s="34">
        <f>'[1]9 месяцев'!S58+'[1]4 квартал'!S58</f>
        <v>0</v>
      </c>
      <c r="U58" s="34">
        <f>'[1]9 месяцев'!T58+'[1]4 квартал'!T58</f>
        <v>0</v>
      </c>
      <c r="V58" s="34">
        <f>'[1]9 месяцев'!U58+'[1]4 квартал'!U58</f>
        <v>0</v>
      </c>
      <c r="W58" s="34">
        <f>'[1]9 месяцев'!V58+'[1]4 квартал'!V58</f>
        <v>0</v>
      </c>
      <c r="X58" s="34">
        <f>'[1]9 месяцев'!W58+'[1]4 квартал'!W58</f>
        <v>0</v>
      </c>
      <c r="Y58" s="34">
        <f>'[1]9 месяцев'!X58+'[1]4 квартал'!X58</f>
        <v>0</v>
      </c>
      <c r="Z58" s="34">
        <f>'[1]9 месяцев'!Y58+'[1]4 квартал'!Y58</f>
        <v>0</v>
      </c>
      <c r="AA58" s="34">
        <f>'[1]9 месяцев'!Z58+'[1]4 квартал'!Z58</f>
        <v>0</v>
      </c>
      <c r="AB58" s="34">
        <f>'[1]9 месяцев'!AA58+'[1]4 квартал'!AA58</f>
        <v>0</v>
      </c>
      <c r="AC58" s="34">
        <f>'[1]9 месяцев'!AB58+'[1]4 квартал'!AB58</f>
        <v>0</v>
      </c>
      <c r="AD58" s="34">
        <f>'[1]9 месяцев'!AC58+'[1]4 квартал'!AC58</f>
        <v>0</v>
      </c>
      <c r="AE58" s="34">
        <f>'[1]9 месяцев'!AD58+'[1]4 квартал'!AD58</f>
        <v>0</v>
      </c>
      <c r="AF58" s="34">
        <f>'[1]9 месяцев'!AE58+'[1]4 квартал'!AE58</f>
        <v>0</v>
      </c>
      <c r="AG58" s="34">
        <f>'[1]9 месяцев'!AF58+'[1]4 квартал'!AF58</f>
        <v>0</v>
      </c>
      <c r="AH58" s="34">
        <f>'[1]9 месяцев'!AG58+'[1]4 квартал'!AG58</f>
        <v>0</v>
      </c>
      <c r="AI58" s="34">
        <f>'[1]9 месяцев'!AH58+'[1]4 квартал'!AH58</f>
        <v>0</v>
      </c>
      <c r="AJ58" s="34">
        <f>'[1]9 месяцев'!AI58+'[1]4 квартал'!AI58</f>
        <v>0</v>
      </c>
      <c r="AK58" s="34">
        <f>'[1]9 месяцев'!AJ58+'[1]4 квартал'!AJ58</f>
        <v>0</v>
      </c>
      <c r="AL58" s="34">
        <f>'[1]9 месяцев'!AK58+'[1]4 квартал'!AK58</f>
        <v>0</v>
      </c>
      <c r="AM58" s="34">
        <f>'[1]9 месяцев'!AL58+'[1]4 квартал'!AL58</f>
        <v>0</v>
      </c>
      <c r="AN58" s="34">
        <f>'[1]9 месяцев'!AM58+'[1]4 квартал'!AM58</f>
        <v>0</v>
      </c>
      <c r="AO58" s="34">
        <f>'[1]9 месяцев'!AN58+'[1]4 квартал'!AN58</f>
        <v>0</v>
      </c>
      <c r="AP58" s="34">
        <f>'[1]9 месяцев'!AO58+'[1]4 квартал'!AO58</f>
        <v>0</v>
      </c>
      <c r="AQ58" s="34">
        <f>'[1]9 месяцев'!AP58+'[1]4 квартал'!AP58</f>
        <v>0</v>
      </c>
      <c r="AR58" s="34">
        <f>'[1]9 месяцев'!AQ58+'[1]4 квартал'!AQ58</f>
        <v>0</v>
      </c>
      <c r="AS58" s="34">
        <f>'[1]9 месяцев'!AR58+'[1]4 квартал'!AR58</f>
        <v>0</v>
      </c>
      <c r="AT58" s="34">
        <f>'[1]9 месяцев'!AS58+'[1]4 квартал'!AS58</f>
        <v>0</v>
      </c>
      <c r="AU58" s="34">
        <f>'[1]9 месяцев'!AT58+'[1]4 квартал'!AT58</f>
        <v>0</v>
      </c>
      <c r="AV58" s="34">
        <f>'[1]9 месяцев'!AU58+'[1]4 квартал'!AU58</f>
        <v>0</v>
      </c>
      <c r="AW58" s="34">
        <f>'[1]9 месяцев'!AV58+'[1]4 квартал'!AV58</f>
        <v>0</v>
      </c>
      <c r="AX58" s="34">
        <f>'[1]9 месяцев'!AW58+'[1]4 квартал'!AW58</f>
        <v>0</v>
      </c>
      <c r="AY58" s="34">
        <f>'[1]9 месяцев'!AX58+'[1]4 квартал'!AX58</f>
        <v>0</v>
      </c>
      <c r="AZ58" s="34">
        <f>'[1]9 месяцев'!AY58+'[1]4 квартал'!AY58</f>
        <v>0</v>
      </c>
      <c r="BA58" s="34">
        <f>'[1]9 месяцев'!AZ58+'[1]4 квартал'!AZ58</f>
        <v>0</v>
      </c>
      <c r="BB58" s="34">
        <f>'[1]9 месяцев'!BA58+'[1]4 квартал'!BA58</f>
        <v>0</v>
      </c>
      <c r="BC58" s="34">
        <f>'[1]9 месяцев'!BB58+'[1]4 квартал'!BB58</f>
        <v>0</v>
      </c>
      <c r="BD58" s="34">
        <f>'[1]9 месяцев'!BC58+'[1]4 квартал'!BC58</f>
        <v>0</v>
      </c>
      <c r="BE58" s="34">
        <f>'[1]9 месяцев'!BD58+'[1]4 квартал'!BD58</f>
        <v>0</v>
      </c>
      <c r="BF58" s="34">
        <f>'[1]9 месяцев'!BE58+'[1]4 квартал'!BE58</f>
        <v>0</v>
      </c>
      <c r="BG58" s="34">
        <f>'[1]9 месяцев'!BF58+'[1]4 квартал'!BF58</f>
        <v>0</v>
      </c>
      <c r="BH58" s="34">
        <f>'[1]9 месяцев'!BG58+'[1]4 квартал'!BG58</f>
        <v>0</v>
      </c>
      <c r="BI58" s="34">
        <f>'[1]9 месяцев'!BH58+'[1]4 квартал'!BH58</f>
        <v>0</v>
      </c>
      <c r="BJ58" s="34">
        <f>'[1]9 месяцев'!BI58+'[1]4 квартал'!BI58</f>
        <v>0</v>
      </c>
      <c r="BK58" s="34">
        <f>'[1]9 месяцев'!BJ58+'[1]4 квартал'!BJ58</f>
        <v>0</v>
      </c>
      <c r="BL58" s="34">
        <f>'[1]9 месяцев'!BK58+'[1]4 квартал'!BK58</f>
        <v>0</v>
      </c>
      <c r="BM58" s="34">
        <f>'[1]9 месяцев'!BL58+'[1]4 квартал'!BL58</f>
        <v>0</v>
      </c>
      <c r="BN58" s="34">
        <f>'[1]9 месяцев'!BM58+'[1]4 квартал'!BM58</f>
        <v>0</v>
      </c>
      <c r="BO58" s="34">
        <f>'[1]9 месяцев'!BN58+'[1]4 квартал'!BN58</f>
        <v>0</v>
      </c>
      <c r="BP58" s="34">
        <f>'[1]9 месяцев'!BO58+'[1]4 квартал'!BO58</f>
        <v>0</v>
      </c>
      <c r="BQ58" s="34">
        <f>'[1]9 месяцев'!BP58+'[1]4 квартал'!BP58</f>
        <v>0</v>
      </c>
      <c r="BR58" s="34">
        <f>'[1]9 месяцев'!BQ58+'[1]4 квартал'!BQ58</f>
        <v>0</v>
      </c>
      <c r="BS58" s="34">
        <f>'[1]9 месяцев'!BR58+'[1]4 квартал'!BR58</f>
        <v>0</v>
      </c>
      <c r="BT58" s="34">
        <f>'[1]9 месяцев'!BS58+'[1]4 квартал'!BS58</f>
        <v>0</v>
      </c>
      <c r="BU58" s="34">
        <f>'[1]9 месяцев'!BT58+'[1]4 квартал'!BT58</f>
        <v>0</v>
      </c>
      <c r="BV58" s="34">
        <f>'[1]9 месяцев'!BU58+'[1]4 квартал'!BU58</f>
        <v>0</v>
      </c>
      <c r="BW58" s="34">
        <f>'[1]9 месяцев'!BV58+'[1]4 квартал'!BV58</f>
        <v>0</v>
      </c>
      <c r="BX58" s="34">
        <f>'[1]9 месяцев'!BW58+'[1]4 квартал'!BW58</f>
        <v>0</v>
      </c>
      <c r="BY58" s="34">
        <f>'[1]9 месяцев'!BX58+'[1]4 квартал'!BX58</f>
        <v>0</v>
      </c>
      <c r="BZ58" s="34">
        <f>'[1]9 месяцев'!BY58+'[1]4 квартал'!BY58</f>
        <v>0</v>
      </c>
      <c r="CA58" s="34">
        <f>'[1]9 месяцев'!BZ58+'[1]4 квартал'!BZ58</f>
        <v>0</v>
      </c>
      <c r="CB58" s="34">
        <f>'[1]9 месяцев'!CA58+'[1]4 квартал'!CA58</f>
        <v>0</v>
      </c>
      <c r="CC58" s="34">
        <f>'[1]9 месяцев'!CB58+'[1]4 квартал'!CB58</f>
        <v>0</v>
      </c>
      <c r="CD58" s="34">
        <f>'[1]9 месяцев'!CC58+'[1]4 квартал'!CC58</f>
        <v>0</v>
      </c>
      <c r="CE58" s="34">
        <f>'[1]9 месяцев'!CD58+'[1]4 квартал'!CD58</f>
        <v>0</v>
      </c>
      <c r="CF58" s="34">
        <f>'[1]9 месяцев'!CE58+'[1]4 квартал'!CE58</f>
        <v>0</v>
      </c>
      <c r="CG58" s="34">
        <f>'[1]9 месяцев'!CF58+'[1]4 квартал'!CF58</f>
        <v>0</v>
      </c>
      <c r="CH58" s="34">
        <f>'[1]9 месяцев'!CG58+'[1]4 квартал'!CG58</f>
        <v>0</v>
      </c>
      <c r="CI58" s="34">
        <f>'[1]9 месяцев'!CH58+'[1]4 квартал'!CH58</f>
        <v>0</v>
      </c>
      <c r="CJ58" s="34">
        <f>'[1]9 месяцев'!CI58+'[1]4 квартал'!CI58</f>
        <v>0</v>
      </c>
      <c r="CK58" s="34">
        <f>'[1]9 месяцев'!CJ58+'[1]4 квартал'!CJ58</f>
        <v>0</v>
      </c>
      <c r="CL58" s="34">
        <f>'[1]9 месяцев'!CK58+'[1]4 квартал'!CK58</f>
        <v>0</v>
      </c>
      <c r="CM58" s="34">
        <f>'[1]9 месяцев'!CL58+'[1]4 квартал'!CL58</f>
        <v>0</v>
      </c>
      <c r="CN58" s="34">
        <f>'[1]9 месяцев'!CM58+'[1]4 квартал'!CM58</f>
        <v>0</v>
      </c>
      <c r="CO58" s="34" t="s">
        <v>11</v>
      </c>
      <c r="CP58" s="34">
        <v>30</v>
      </c>
      <c r="CQ58" s="34">
        <v>42.12</v>
      </c>
      <c r="CR58" s="34">
        <f>'[1]9 месяцев'!CQ58+'[1]4 квартал'!CQ58</f>
        <v>0</v>
      </c>
      <c r="CS58" s="34">
        <f>'[1]9 месяцев'!CR58+'[1]4 квартал'!CR58</f>
        <v>0</v>
      </c>
      <c r="CT58" s="34">
        <f>'[1]9 месяцев'!CS58+'[1]4 квартал'!CS58</f>
        <v>0</v>
      </c>
      <c r="CU58" s="34">
        <f>'[1]9 месяцев'!CT58+'[1]4 квартал'!CT58</f>
        <v>0</v>
      </c>
      <c r="CV58" s="34">
        <f>'[1]9 месяцев'!CU58+'[1]4 квартал'!CU58</f>
        <v>0</v>
      </c>
      <c r="CW58" s="34">
        <f>'[1]9 месяцев'!CV58+'[1]4 квартал'!CV58</f>
        <v>0</v>
      </c>
      <c r="CX58" s="34">
        <f>'[1]9 месяцев'!CW58+'[1]4 квартал'!CW58</f>
        <v>0</v>
      </c>
      <c r="CY58" s="34">
        <f>'[1]9 месяцев'!CX58+'[1]4 квартал'!CX58</f>
        <v>0</v>
      </c>
      <c r="CZ58" s="34">
        <f>'[1]9 месяцев'!CY58+'[1]4 квартал'!CY58</f>
        <v>0</v>
      </c>
      <c r="DA58" s="34">
        <f>'[1]9 месяцев'!CZ58+'[1]4 квартал'!CZ58</f>
        <v>0</v>
      </c>
      <c r="DB58" s="34">
        <f>'[1]9 месяцев'!DA58+'[1]4 квартал'!DA58</f>
        <v>0</v>
      </c>
      <c r="DC58" s="34">
        <f>'[1]9 месяцев'!DB58+'[1]4 квартал'!DB58</f>
        <v>0</v>
      </c>
      <c r="DD58" s="34">
        <f>'[1]9 месяцев'!DC58+'[1]4 квартал'!DC58</f>
        <v>0</v>
      </c>
      <c r="DE58" s="34">
        <f>'[1]9 месяцев'!DD58+'[1]4 квартал'!DD58</f>
        <v>0</v>
      </c>
      <c r="DF58" s="34">
        <f>'[1]9 месяцев'!DE58+'[1]4 квартал'!DE58</f>
        <v>0</v>
      </c>
      <c r="DG58" s="34">
        <f>'[1]9 месяцев'!DF58+'[1]4 квартал'!DF58</f>
        <v>0</v>
      </c>
      <c r="DH58" s="34">
        <f>'[1]9 месяцев'!DG58+'[1]4 квартал'!DG58</f>
        <v>0</v>
      </c>
      <c r="DI58" s="34">
        <f>'[1]9 месяцев'!DH58+'[1]4 квартал'!DH58</f>
        <v>0</v>
      </c>
      <c r="DJ58" s="34">
        <f>'[1]9 месяцев'!DI58+'[1]4 квартал'!DI58</f>
        <v>0</v>
      </c>
      <c r="DK58" s="34">
        <f>'[1]9 месяцев'!DJ58+'[1]4 квартал'!DJ58</f>
        <v>0</v>
      </c>
      <c r="DL58" s="34">
        <f>'[1]9 месяцев'!DK58+'[1]4 квартал'!DK58</f>
        <v>0</v>
      </c>
      <c r="DM58" s="34">
        <f>'[1]9 месяцев'!DL58+'[1]4 квартал'!DL58</f>
        <v>0</v>
      </c>
      <c r="DN58" s="34">
        <f>'[1]9 месяцев'!DM58+'[1]4 квартал'!DM58</f>
        <v>0</v>
      </c>
      <c r="DO58" s="34">
        <f>'[1]9 месяцев'!DN58+'[1]4 квартал'!DN58</f>
        <v>0</v>
      </c>
      <c r="DP58" s="34">
        <f>'[1]9 месяцев'!DO58+'[1]4 квартал'!DO58</f>
        <v>0</v>
      </c>
      <c r="DQ58" s="34">
        <f>'[1]9 месяцев'!DP58+'[1]4 квартал'!DP58</f>
        <v>0</v>
      </c>
      <c r="DR58" s="34">
        <f>'[1]9 месяцев'!DQ58+'[1]4 квартал'!DQ58</f>
        <v>0</v>
      </c>
      <c r="DS58" s="34">
        <f>'[1]9 месяцев'!DR58+'[1]4 квартал'!DR58</f>
        <v>0</v>
      </c>
      <c r="DT58" s="34">
        <f>'[1]9 месяцев'!DS58+'[1]4 квартал'!DS58</f>
        <v>0</v>
      </c>
      <c r="DU58" s="34">
        <f>'[1]9 месяцев'!DT58+'[1]4 квартал'!DT58</f>
        <v>0</v>
      </c>
      <c r="DV58" s="34">
        <f>'[1]9 месяцев'!DU58+'[1]4 квартал'!DU58</f>
        <v>0</v>
      </c>
      <c r="DW58" s="34">
        <f>'[1]9 месяцев'!DV58+'[1]4 квартал'!DV58</f>
        <v>0</v>
      </c>
      <c r="DX58" s="34">
        <f>'[1]9 месяцев'!DW58+'[1]4 квартал'!DW58</f>
        <v>0</v>
      </c>
      <c r="DY58" s="34">
        <f>'[1]9 месяцев'!DX58+'[1]4 квартал'!DX58</f>
        <v>0</v>
      </c>
      <c r="DZ58" s="34">
        <f>'[1]9 месяцев'!DY58+'[1]4 квартал'!DY58</f>
        <v>0</v>
      </c>
      <c r="EA58" s="34">
        <f>'[1]9 месяцев'!DZ58+'[1]4 квартал'!DZ58</f>
        <v>0</v>
      </c>
      <c r="EB58" s="34">
        <f>'[1]9 месяцев'!EA58+'[1]4 квартал'!EA58</f>
        <v>0</v>
      </c>
      <c r="EC58" s="34">
        <f>'[1]9 месяцев'!EB58+'[1]4 квартал'!EB58</f>
        <v>0</v>
      </c>
      <c r="ED58" s="34">
        <f>'[1]9 месяцев'!EC58+'[1]4 квартал'!EC58</f>
        <v>0</v>
      </c>
      <c r="EE58" s="34"/>
      <c r="EF58" s="34">
        <f>'[1]9 месяцев'!EE58+'[1]4 квартал'!EE58</f>
        <v>0</v>
      </c>
      <c r="EG58" s="34"/>
      <c r="EH58" s="33">
        <f>I58-O58-U58-AA58-AG58-AM58-AS58-AY58-BE58-BK58-BQ58-BW58-CD58-CK58-CQ58-CW58-DC58-DI58-DO58-DU58-EA58-EE58</f>
        <v>-3.3540000001082149E-3</v>
      </c>
      <c r="EI58" s="32"/>
      <c r="EJ58" s="32" t="s">
        <v>1</v>
      </c>
      <c r="EK58" s="32"/>
      <c r="EL58" s="32"/>
      <c r="EM58" s="32"/>
      <c r="EN58" s="32"/>
    </row>
    <row r="59" spans="1:144" s="7" customFormat="1" ht="15.75">
      <c r="A59" s="43">
        <v>48</v>
      </c>
      <c r="B59" s="39" t="s">
        <v>10</v>
      </c>
      <c r="C59" s="39">
        <v>237</v>
      </c>
      <c r="D59" s="41">
        <v>3885.3</v>
      </c>
      <c r="E59" s="37" t="e">
        <f>AD59+AJ59+AP59+AV59+BB59+BH59+BN59+BT59+BZ59+CF59+CL59+CT59+CZ59+DF59+DL59+DR59+DX59+ED59+#REF!+#REF!+#REF!</f>
        <v>#REF!</v>
      </c>
      <c r="F59" s="44">
        <f>[2]год!$K$59</f>
        <v>-358.36565999999993</v>
      </c>
      <c r="G59" s="35">
        <v>3.4694500000000001</v>
      </c>
      <c r="H59" s="36">
        <f>D59*6.73*12/1000</f>
        <v>313.77682800000002</v>
      </c>
      <c r="I59" s="36">
        <f>F59+G59+H59</f>
        <v>-41.119381999999916</v>
      </c>
      <c r="J59" s="36" t="e">
        <f>AA59+AG59+AM59+AS59+AY59+BE59+BK59+BQ59+BW59+CC59+CI59+CP59+CW59+DC59+DI59+DO59+DU59+EA59+EG59+#REF!+#REF!</f>
        <v>#REF!</v>
      </c>
      <c r="K59" s="35">
        <f>R59+X59+AD59+AJ59+AP59+AV59+BB59+BH59+BN59+BT59+BZ59+CH59+CN59+CT59+CZ59+DF59+DL59+DR59+DX59+ED59+EF59</f>
        <v>0</v>
      </c>
      <c r="L59" s="44">
        <f>I59-K59</f>
        <v>-41.119381999999916</v>
      </c>
      <c r="M59" s="34">
        <f>'[1]9 месяцев'!L59+'[1]4 квартал'!L59</f>
        <v>0</v>
      </c>
      <c r="N59" s="34">
        <f>'[1]9 месяцев'!M59+'[1]4 квартал'!M59</f>
        <v>0</v>
      </c>
      <c r="O59" s="34">
        <f>'[1]9 месяцев'!N59+'[1]4 квартал'!N59</f>
        <v>0</v>
      </c>
      <c r="P59" s="34">
        <f>'[1]9 месяцев'!O59+'[1]4 квартал'!O59</f>
        <v>0</v>
      </c>
      <c r="Q59" s="34">
        <f>'[1]9 месяцев'!P59+'[1]4 квартал'!P59</f>
        <v>0</v>
      </c>
      <c r="R59" s="34">
        <f>'[1]9 месяцев'!Q59+'[1]4 квартал'!Q59</f>
        <v>0</v>
      </c>
      <c r="S59" s="34">
        <f>'[1]9 месяцев'!R59+'[1]4 квартал'!R59</f>
        <v>0</v>
      </c>
      <c r="T59" s="34">
        <f>'[1]9 месяцев'!S59+'[1]4 квартал'!S59</f>
        <v>0</v>
      </c>
      <c r="U59" s="34">
        <f>'[1]9 месяцев'!T59+'[1]4 квартал'!T59</f>
        <v>0</v>
      </c>
      <c r="V59" s="34">
        <f>'[1]9 месяцев'!U59+'[1]4 квартал'!U59</f>
        <v>0</v>
      </c>
      <c r="W59" s="34">
        <f>'[1]9 месяцев'!V59+'[1]4 квартал'!V59</f>
        <v>0</v>
      </c>
      <c r="X59" s="34">
        <f>'[1]9 месяцев'!W59+'[1]4 квартал'!W59</f>
        <v>0</v>
      </c>
      <c r="Y59" s="34">
        <f>'[1]9 месяцев'!X59+'[1]4 квартал'!X59</f>
        <v>0</v>
      </c>
      <c r="Z59" s="34">
        <f>'[1]9 месяцев'!Y59+'[1]4 квартал'!Y59</f>
        <v>0</v>
      </c>
      <c r="AA59" s="34">
        <f>'[1]9 месяцев'!Z59+'[1]4 квартал'!Z59</f>
        <v>0</v>
      </c>
      <c r="AB59" s="34">
        <f>'[1]9 месяцев'!AA59+'[1]4 квартал'!AA59</f>
        <v>0</v>
      </c>
      <c r="AC59" s="34">
        <f>'[1]9 месяцев'!AB59+'[1]4 квартал'!AB59</f>
        <v>0</v>
      </c>
      <c r="AD59" s="34">
        <f>'[1]9 месяцев'!AC59+'[1]4 квартал'!AC59</f>
        <v>0</v>
      </c>
      <c r="AE59" s="34">
        <f>'[1]9 месяцев'!AD59+'[1]4 квартал'!AD59</f>
        <v>0</v>
      </c>
      <c r="AF59" s="34">
        <f>'[1]9 месяцев'!AE59+'[1]4 квартал'!AE59</f>
        <v>0</v>
      </c>
      <c r="AG59" s="34">
        <f>'[1]9 месяцев'!AF59+'[1]4 квартал'!AF59</f>
        <v>0</v>
      </c>
      <c r="AH59" s="34">
        <f>'[1]9 месяцев'!AG59+'[1]4 квартал'!AG59</f>
        <v>0</v>
      </c>
      <c r="AI59" s="34">
        <f>'[1]9 месяцев'!AH59+'[1]4 квартал'!AH59</f>
        <v>0</v>
      </c>
      <c r="AJ59" s="34">
        <f>'[1]9 месяцев'!AI59+'[1]4 квартал'!AI59</f>
        <v>0</v>
      </c>
      <c r="AK59" s="34">
        <f>'[1]9 месяцев'!AJ59+'[1]4 квартал'!AJ59</f>
        <v>0</v>
      </c>
      <c r="AL59" s="34">
        <f>'[1]9 месяцев'!AK59+'[1]4 квартал'!AK59</f>
        <v>0</v>
      </c>
      <c r="AM59" s="34">
        <f>'[1]9 месяцев'!AL59+'[1]4 квартал'!AL59</f>
        <v>0</v>
      </c>
      <c r="AN59" s="34">
        <f>'[1]9 месяцев'!AM59+'[1]4 квартал'!AM59</f>
        <v>0</v>
      </c>
      <c r="AO59" s="34">
        <f>'[1]9 месяцев'!AN59+'[1]4 квартал'!AN59</f>
        <v>0</v>
      </c>
      <c r="AP59" s="34">
        <f>'[1]9 месяцев'!AO59+'[1]4 квартал'!AO59</f>
        <v>0</v>
      </c>
      <c r="AQ59" s="34">
        <f>'[1]9 месяцев'!AP59+'[1]4 квартал'!AP59</f>
        <v>0</v>
      </c>
      <c r="AR59" s="34">
        <f>'[1]9 месяцев'!AQ59+'[1]4 квартал'!AQ59</f>
        <v>0</v>
      </c>
      <c r="AS59" s="34">
        <f>'[1]9 месяцев'!AR59+'[1]4 квартал'!AR59</f>
        <v>0</v>
      </c>
      <c r="AT59" s="34">
        <f>'[1]9 месяцев'!AS59+'[1]4 квартал'!AS59</f>
        <v>0</v>
      </c>
      <c r="AU59" s="34">
        <f>'[1]9 месяцев'!AT59+'[1]4 квартал'!AT59</f>
        <v>0</v>
      </c>
      <c r="AV59" s="34">
        <f>'[1]9 месяцев'!AU59+'[1]4 квартал'!AU59</f>
        <v>0</v>
      </c>
      <c r="AW59" s="34">
        <f>'[1]9 месяцев'!AV59+'[1]4 квартал'!AV59</f>
        <v>0</v>
      </c>
      <c r="AX59" s="34">
        <f>'[1]9 месяцев'!AW59+'[1]4 квартал'!AW59</f>
        <v>0</v>
      </c>
      <c r="AY59" s="34">
        <f>'[1]9 месяцев'!AX59+'[1]4 квартал'!AX59</f>
        <v>0</v>
      </c>
      <c r="AZ59" s="34">
        <f>'[1]9 месяцев'!AY59+'[1]4 квартал'!AY59</f>
        <v>0</v>
      </c>
      <c r="BA59" s="34">
        <f>'[1]9 месяцев'!AZ59+'[1]4 квартал'!AZ59</f>
        <v>0</v>
      </c>
      <c r="BB59" s="34">
        <f>'[1]9 месяцев'!BA59+'[1]4 квартал'!BA59</f>
        <v>0</v>
      </c>
      <c r="BC59" s="34">
        <f>'[1]9 месяцев'!BB59+'[1]4 квартал'!BB59</f>
        <v>0</v>
      </c>
      <c r="BD59" s="34">
        <f>'[1]9 месяцев'!BC59+'[1]4 квартал'!BC59</f>
        <v>0</v>
      </c>
      <c r="BE59" s="34">
        <f>'[1]9 месяцев'!BD59+'[1]4 квартал'!BD59</f>
        <v>0</v>
      </c>
      <c r="BF59" s="34">
        <f>'[1]9 месяцев'!BE59+'[1]4 квартал'!BE59</f>
        <v>0</v>
      </c>
      <c r="BG59" s="34">
        <f>'[1]9 месяцев'!BF59+'[1]4 квартал'!BF59</f>
        <v>0</v>
      </c>
      <c r="BH59" s="34">
        <f>'[1]9 месяцев'!BG59+'[1]4 квартал'!BG59</f>
        <v>0</v>
      </c>
      <c r="BI59" s="34">
        <f>'[1]9 месяцев'!BH59+'[1]4 квартал'!BH59</f>
        <v>0</v>
      </c>
      <c r="BJ59" s="34">
        <f>'[1]9 месяцев'!BI59+'[1]4 квартал'!BI59</f>
        <v>0</v>
      </c>
      <c r="BK59" s="34">
        <f>'[1]9 месяцев'!BJ59+'[1]4 квартал'!BJ59</f>
        <v>0</v>
      </c>
      <c r="BL59" s="34">
        <f>'[1]9 месяцев'!BK59+'[1]4 квартал'!BK59</f>
        <v>0</v>
      </c>
      <c r="BM59" s="34">
        <f>'[1]9 месяцев'!BL59+'[1]4 квартал'!BL59</f>
        <v>0</v>
      </c>
      <c r="BN59" s="34">
        <f>'[1]9 месяцев'!BM59+'[1]4 квартал'!BM59</f>
        <v>0</v>
      </c>
      <c r="BO59" s="34">
        <f>'[1]9 месяцев'!BN59+'[1]4 квартал'!BN59</f>
        <v>0</v>
      </c>
      <c r="BP59" s="34">
        <f>'[1]9 месяцев'!BO59+'[1]4 квартал'!BO59</f>
        <v>0</v>
      </c>
      <c r="BQ59" s="34">
        <f>'[1]9 месяцев'!BP59+'[1]4 квартал'!BP59</f>
        <v>0</v>
      </c>
      <c r="BR59" s="34">
        <f>'[1]9 месяцев'!BQ59+'[1]4 квартал'!BQ59</f>
        <v>0</v>
      </c>
      <c r="BS59" s="34">
        <f>'[1]9 месяцев'!BR59+'[1]4 квартал'!BR59</f>
        <v>0</v>
      </c>
      <c r="BT59" s="34">
        <f>'[1]9 месяцев'!BS59+'[1]4 квартал'!BS59</f>
        <v>0</v>
      </c>
      <c r="BU59" s="34">
        <f>'[1]9 месяцев'!BT59+'[1]4 квартал'!BT59</f>
        <v>0</v>
      </c>
      <c r="BV59" s="34">
        <f>'[1]9 месяцев'!BU59+'[1]4 квартал'!BU59</f>
        <v>0</v>
      </c>
      <c r="BW59" s="34">
        <f>'[1]9 месяцев'!BV59+'[1]4 квартал'!BV59</f>
        <v>0</v>
      </c>
      <c r="BX59" s="34">
        <f>'[1]9 месяцев'!BW59+'[1]4 квартал'!BW59</f>
        <v>0</v>
      </c>
      <c r="BY59" s="34">
        <f>'[1]9 месяцев'!BX59+'[1]4 квартал'!BX59</f>
        <v>0</v>
      </c>
      <c r="BZ59" s="34">
        <f>'[1]9 месяцев'!BY59+'[1]4 квартал'!BY59</f>
        <v>0</v>
      </c>
      <c r="CA59" s="34">
        <f>'[1]9 месяцев'!BZ59+'[1]4 квартал'!BZ59</f>
        <v>0</v>
      </c>
      <c r="CB59" s="34">
        <f>'[1]9 месяцев'!CA59+'[1]4 квартал'!CA59</f>
        <v>0</v>
      </c>
      <c r="CC59" s="34">
        <f>'[1]9 месяцев'!CB59+'[1]4 квартал'!CB59</f>
        <v>0</v>
      </c>
      <c r="CD59" s="34">
        <f>'[1]9 месяцев'!CC59+'[1]4 квартал'!CC59</f>
        <v>0</v>
      </c>
      <c r="CE59" s="34">
        <f>'[1]9 месяцев'!CD59+'[1]4 квартал'!CD59</f>
        <v>0</v>
      </c>
      <c r="CF59" s="34">
        <f>'[1]9 месяцев'!CE59+'[1]4 квартал'!CE59</f>
        <v>0</v>
      </c>
      <c r="CG59" s="34">
        <f>'[1]9 месяцев'!CF59+'[1]4 квартал'!CF59</f>
        <v>0</v>
      </c>
      <c r="CH59" s="34">
        <f>'[1]9 месяцев'!CG59+'[1]4 квартал'!CG59</f>
        <v>0</v>
      </c>
      <c r="CI59" s="34">
        <f>'[1]9 месяцев'!CH59+'[1]4 квартал'!CH59</f>
        <v>0</v>
      </c>
      <c r="CJ59" s="34">
        <f>'[1]9 месяцев'!CI59+'[1]4 квартал'!CI59</f>
        <v>0</v>
      </c>
      <c r="CK59" s="34">
        <f>'[1]9 месяцев'!CJ59+'[1]4 квартал'!CJ59</f>
        <v>0</v>
      </c>
      <c r="CL59" s="34">
        <f>'[1]9 месяцев'!CK59+'[1]4 квартал'!CK59</f>
        <v>0</v>
      </c>
      <c r="CM59" s="34">
        <f>'[1]9 месяцев'!CL59+'[1]4 квартал'!CL59</f>
        <v>0</v>
      </c>
      <c r="CN59" s="34">
        <f>'[1]9 месяцев'!CM59+'[1]4 квартал'!CM59</f>
        <v>0</v>
      </c>
      <c r="CO59" s="34">
        <f>'[1]9 месяцев'!CN59+'[1]4 квартал'!CN59</f>
        <v>0</v>
      </c>
      <c r="CP59" s="34">
        <f>'[1]9 месяцев'!CO59+'[1]4 квартал'!CO59</f>
        <v>0</v>
      </c>
      <c r="CQ59" s="34">
        <f>'[1]9 месяцев'!CP59+'[1]4 квартал'!CP59</f>
        <v>0</v>
      </c>
      <c r="CR59" s="34">
        <f>'[1]9 месяцев'!CQ59+'[1]4 квартал'!CQ59</f>
        <v>0</v>
      </c>
      <c r="CS59" s="34">
        <f>'[1]9 месяцев'!CR59+'[1]4 квартал'!CR59</f>
        <v>0</v>
      </c>
      <c r="CT59" s="34">
        <f>'[1]9 месяцев'!CS59+'[1]4 квартал'!CS59</f>
        <v>0</v>
      </c>
      <c r="CU59" s="34">
        <f>'[1]9 месяцев'!CT59+'[1]4 квартал'!CT59</f>
        <v>0</v>
      </c>
      <c r="CV59" s="34">
        <f>'[1]9 месяцев'!CU59+'[1]4 квартал'!CU59</f>
        <v>0</v>
      </c>
      <c r="CW59" s="34">
        <f>'[1]9 месяцев'!CV59+'[1]4 квартал'!CV59</f>
        <v>0</v>
      </c>
      <c r="CX59" s="34">
        <f>'[1]9 месяцев'!CW59+'[1]4 квартал'!CW59</f>
        <v>0</v>
      </c>
      <c r="CY59" s="34">
        <f>'[1]9 месяцев'!CX59+'[1]4 квартал'!CX59</f>
        <v>0</v>
      </c>
      <c r="CZ59" s="34">
        <f>'[1]9 месяцев'!CY59+'[1]4 квартал'!CY59</f>
        <v>0</v>
      </c>
      <c r="DA59" s="34">
        <f>'[1]9 месяцев'!CZ59+'[1]4 квартал'!CZ59</f>
        <v>0</v>
      </c>
      <c r="DB59" s="34">
        <f>'[1]9 месяцев'!DA59+'[1]4 квартал'!DA59</f>
        <v>0</v>
      </c>
      <c r="DC59" s="34">
        <f>'[1]9 месяцев'!DB59+'[1]4 квартал'!DB59</f>
        <v>0</v>
      </c>
      <c r="DD59" s="34">
        <f>'[1]9 месяцев'!DC59+'[1]4 квартал'!DC59</f>
        <v>0</v>
      </c>
      <c r="DE59" s="34">
        <f>'[1]9 месяцев'!DD59+'[1]4 квартал'!DD59</f>
        <v>0</v>
      </c>
      <c r="DF59" s="34">
        <f>'[1]9 месяцев'!DE59+'[1]4 квартал'!DE59</f>
        <v>0</v>
      </c>
      <c r="DG59" s="34">
        <f>'[1]9 месяцев'!DF59+'[1]4 квартал'!DF59</f>
        <v>0</v>
      </c>
      <c r="DH59" s="34">
        <f>'[1]9 месяцев'!DG59+'[1]4 квартал'!DG59</f>
        <v>0</v>
      </c>
      <c r="DI59" s="34">
        <f>'[1]9 месяцев'!DH59+'[1]4 квартал'!DH59</f>
        <v>0</v>
      </c>
      <c r="DJ59" s="34">
        <f>'[1]9 месяцев'!DI59+'[1]4 квартал'!DI59</f>
        <v>0</v>
      </c>
      <c r="DK59" s="34">
        <f>'[1]9 месяцев'!DJ59+'[1]4 квартал'!DJ59</f>
        <v>0</v>
      </c>
      <c r="DL59" s="34">
        <f>'[1]9 месяцев'!DK59+'[1]4 квартал'!DK59</f>
        <v>0</v>
      </c>
      <c r="DM59" s="34">
        <f>'[1]9 месяцев'!DL59+'[1]4 квартал'!DL59</f>
        <v>0</v>
      </c>
      <c r="DN59" s="34">
        <f>'[1]9 месяцев'!DM59+'[1]4 квартал'!DM59</f>
        <v>0</v>
      </c>
      <c r="DO59" s="34">
        <f>'[1]9 месяцев'!DN59+'[1]4 квартал'!DN59</f>
        <v>0</v>
      </c>
      <c r="DP59" s="34">
        <f>'[1]9 месяцев'!DO59+'[1]4 квартал'!DO59</f>
        <v>0</v>
      </c>
      <c r="DQ59" s="34">
        <f>'[1]9 месяцев'!DP59+'[1]4 квартал'!DP59</f>
        <v>0</v>
      </c>
      <c r="DR59" s="34">
        <f>'[1]9 месяцев'!DQ59+'[1]4 квартал'!DQ59</f>
        <v>0</v>
      </c>
      <c r="DS59" s="34">
        <f>'[1]9 месяцев'!DR59+'[1]4 квартал'!DR59</f>
        <v>0</v>
      </c>
      <c r="DT59" s="34">
        <f>'[1]9 месяцев'!DS59+'[1]4 квартал'!DS59</f>
        <v>0</v>
      </c>
      <c r="DU59" s="34">
        <f>'[1]9 месяцев'!DT59+'[1]4 квартал'!DT59</f>
        <v>0</v>
      </c>
      <c r="DV59" s="34">
        <f>'[1]9 месяцев'!DU59+'[1]4 квартал'!DU59</f>
        <v>0</v>
      </c>
      <c r="DW59" s="34">
        <f>'[1]9 месяцев'!DV59+'[1]4 квартал'!DV59</f>
        <v>0</v>
      </c>
      <c r="DX59" s="34">
        <f>'[1]9 месяцев'!DW59+'[1]4 квартал'!DW59</f>
        <v>0</v>
      </c>
      <c r="DY59" s="34">
        <f>'[1]9 месяцев'!DX59+'[1]4 квартал'!DX59</f>
        <v>0</v>
      </c>
      <c r="DZ59" s="34">
        <f>'[1]9 месяцев'!DY59+'[1]4 квартал'!DY59</f>
        <v>0</v>
      </c>
      <c r="EA59" s="34">
        <f>'[1]9 месяцев'!DZ59+'[1]4 квартал'!DZ59</f>
        <v>0</v>
      </c>
      <c r="EB59" s="34">
        <f>'[1]9 месяцев'!EA59+'[1]4 квартал'!EA59</f>
        <v>0</v>
      </c>
      <c r="EC59" s="34">
        <f>'[1]9 месяцев'!EB59+'[1]4 квартал'!EB59</f>
        <v>0</v>
      </c>
      <c r="ED59" s="34">
        <f>'[1]9 месяцев'!EC59+'[1]4 квартал'!EC59</f>
        <v>0</v>
      </c>
      <c r="EE59" s="34"/>
      <c r="EF59" s="34">
        <f>'[1]9 месяцев'!EE59+'[1]4 квартал'!EE59</f>
        <v>0</v>
      </c>
      <c r="EG59" s="34"/>
      <c r="EH59" s="33">
        <f>I59-O59-U59-AA59-AG59-AM59-AS59-AY59-BE59-BK59-BQ59-BW59-CD59-CK59-CQ59-CW59-DC59-DI59-DO59-DU59-EA59-EE59</f>
        <v>-41.119381999999916</v>
      </c>
      <c r="EI59" s="32"/>
      <c r="EJ59" s="32" t="s">
        <v>1</v>
      </c>
      <c r="EK59" s="32"/>
      <c r="EL59" s="32"/>
      <c r="EM59" s="32"/>
      <c r="EN59" s="32"/>
    </row>
    <row r="60" spans="1:144" s="7" customFormat="1" ht="15.75">
      <c r="A60" s="43">
        <v>49</v>
      </c>
      <c r="B60" s="46" t="s">
        <v>10</v>
      </c>
      <c r="C60" s="46">
        <v>241</v>
      </c>
      <c r="D60" s="45">
        <v>5740.3</v>
      </c>
      <c r="E60" s="34" t="e">
        <f>AD60+AJ60+AP60+AV60+BB60+BH60+BN60+BT60+BZ60+CF60+CL60+CT60+CZ60+DF60+DL60+DR60+DX60+ED60+#REF!+#REF!+#REF!</f>
        <v>#REF!</v>
      </c>
      <c r="F60" s="35">
        <f>[2]год!$K$60</f>
        <v>-38.06011999999987</v>
      </c>
      <c r="G60" s="35">
        <v>5.1259100000000002</v>
      </c>
      <c r="H60" s="36">
        <f>D60*6.73*12/1000</f>
        <v>463.58662800000002</v>
      </c>
      <c r="I60" s="36">
        <f>F60+G60+H60</f>
        <v>430.65241800000013</v>
      </c>
      <c r="J60" s="36" t="e">
        <f>AA60+AG60+AM60+AS60+AY60+BE60+BK60+BQ60+BW60+CC60+CI60+CP60+CW60+DC60+DI60+DO60+DU60+EA60+EG60+#REF!+#REF!</f>
        <v>#REF!</v>
      </c>
      <c r="K60" s="35">
        <f>R60+X60+AD60+AJ60+AP60+AV60+BB60+BH60+BN60+BT60+BZ60+CH60+CN60+CT60+CZ60+DF60+DL60+DR60+DX60+ED60+EF60</f>
        <v>0</v>
      </c>
      <c r="L60" s="35">
        <f>I60-K60</f>
        <v>430.65241800000013</v>
      </c>
      <c r="M60" s="34">
        <f>'[1]9 месяцев'!L60+'[1]4 квартал'!L60</f>
        <v>0</v>
      </c>
      <c r="N60" s="34">
        <f>'[1]9 месяцев'!M60+'[1]4 квартал'!M60</f>
        <v>0</v>
      </c>
      <c r="O60" s="34">
        <f>'[1]9 месяцев'!N60+'[1]4 квартал'!N60</f>
        <v>0</v>
      </c>
      <c r="P60" s="34">
        <f>'[1]9 месяцев'!O60+'[1]4 квартал'!O60</f>
        <v>0</v>
      </c>
      <c r="Q60" s="34">
        <f>'[1]9 месяцев'!P60+'[1]4 квартал'!P60</f>
        <v>0</v>
      </c>
      <c r="R60" s="34">
        <f>'[1]9 месяцев'!Q60+'[1]4 квартал'!Q60</f>
        <v>0</v>
      </c>
      <c r="S60" s="34">
        <f>'[1]9 месяцев'!R60+'[1]4 квартал'!R60</f>
        <v>0</v>
      </c>
      <c r="T60" s="34">
        <f>'[1]9 месяцев'!S60+'[1]4 квартал'!S60</f>
        <v>0</v>
      </c>
      <c r="U60" s="34">
        <f>'[1]9 месяцев'!T60+'[1]4 квартал'!T60</f>
        <v>0</v>
      </c>
      <c r="V60" s="34">
        <f>'[1]9 месяцев'!U60+'[1]4 квартал'!U60</f>
        <v>0</v>
      </c>
      <c r="W60" s="34">
        <f>'[1]9 месяцев'!V60+'[1]4 квартал'!V60</f>
        <v>0</v>
      </c>
      <c r="X60" s="34">
        <f>'[1]9 месяцев'!W60+'[1]4 квартал'!W60</f>
        <v>0</v>
      </c>
      <c r="Y60" s="34">
        <f>'[1]9 месяцев'!X60+'[1]4 квартал'!X60</f>
        <v>0</v>
      </c>
      <c r="Z60" s="34">
        <f>'[1]9 месяцев'!Y60+'[1]4 квартал'!Y60</f>
        <v>0</v>
      </c>
      <c r="AA60" s="34">
        <f>'[1]9 месяцев'!Z60+'[1]4 квартал'!Z60</f>
        <v>0</v>
      </c>
      <c r="AB60" s="34">
        <f>'[1]9 месяцев'!AA60+'[1]4 квартал'!AA60</f>
        <v>0</v>
      </c>
      <c r="AC60" s="34">
        <f>'[1]9 месяцев'!AB60+'[1]4 квартал'!AB60</f>
        <v>0</v>
      </c>
      <c r="AD60" s="34">
        <f>'[1]9 месяцев'!AC60+'[1]4 квартал'!AC60</f>
        <v>0</v>
      </c>
      <c r="AE60" s="34">
        <f>'[1]9 месяцев'!AD60+'[1]4 квартал'!AD60</f>
        <v>0</v>
      </c>
      <c r="AF60" s="34">
        <f>'[1]9 месяцев'!AE60+'[1]4 квартал'!AE60</f>
        <v>0</v>
      </c>
      <c r="AG60" s="34">
        <f>'[1]9 месяцев'!AF60+'[1]4 квартал'!AF60</f>
        <v>0</v>
      </c>
      <c r="AH60" s="34">
        <f>'[1]9 месяцев'!AG60+'[1]4 квартал'!AG60</f>
        <v>0</v>
      </c>
      <c r="AI60" s="34">
        <f>'[1]9 месяцев'!AH60+'[1]4 квартал'!AH60</f>
        <v>0</v>
      </c>
      <c r="AJ60" s="34">
        <f>'[1]9 месяцев'!AI60+'[1]4 квартал'!AI60</f>
        <v>0</v>
      </c>
      <c r="AK60" s="34" t="s">
        <v>4</v>
      </c>
      <c r="AL60" s="34">
        <v>130.4</v>
      </c>
      <c r="AM60" s="34">
        <v>294.8</v>
      </c>
      <c r="AN60" s="34" t="s">
        <v>4</v>
      </c>
      <c r="AO60" s="34">
        <f>'[1]9 месяцев'!AN60+'[1]4 квартал'!AN60</f>
        <v>0</v>
      </c>
      <c r="AP60" s="34">
        <f>'[1]9 месяцев'!AO60+'[1]4 квартал'!AO60</f>
        <v>0</v>
      </c>
      <c r="AQ60" s="34" t="s">
        <v>12</v>
      </c>
      <c r="AR60" s="34">
        <v>24.5</v>
      </c>
      <c r="AS60" s="34">
        <v>30.46</v>
      </c>
      <c r="AT60" s="34" t="s">
        <v>12</v>
      </c>
      <c r="AU60" s="34">
        <f>'[1]9 месяцев'!AT60+'[1]4 квартал'!AT60</f>
        <v>0</v>
      </c>
      <c r="AV60" s="34">
        <f>'[1]9 месяцев'!AU60+'[1]4 квартал'!AU60</f>
        <v>0</v>
      </c>
      <c r="AW60" s="34" t="s">
        <v>9</v>
      </c>
      <c r="AX60" s="34">
        <v>58</v>
      </c>
      <c r="AY60" s="34">
        <v>69.459999999999994</v>
      </c>
      <c r="AZ60" s="34">
        <f>'[1]9 месяцев'!AY60+'[1]4 квартал'!AY60</f>
        <v>0</v>
      </c>
      <c r="BA60" s="34">
        <f>'[1]9 месяцев'!AZ60+'[1]4 квартал'!AZ60</f>
        <v>0</v>
      </c>
      <c r="BB60" s="34">
        <f>'[1]9 месяцев'!BA60+'[1]4 квартал'!BA60</f>
        <v>0</v>
      </c>
      <c r="BC60" s="34" t="s">
        <v>12</v>
      </c>
      <c r="BD60" s="34">
        <v>41.7</v>
      </c>
      <c r="BE60" s="34">
        <v>35.93</v>
      </c>
      <c r="BF60" s="34" t="s">
        <v>12</v>
      </c>
      <c r="BG60" s="34">
        <f>'[1]9 месяцев'!BF60+'[1]4 квартал'!BF60</f>
        <v>0</v>
      </c>
      <c r="BH60" s="34">
        <f>'[1]9 месяцев'!BG60+'[1]4 квартал'!BG60</f>
        <v>0</v>
      </c>
      <c r="BI60" s="34">
        <f>'[1]9 месяцев'!BH60+'[1]4 квартал'!BH60</f>
        <v>0</v>
      </c>
      <c r="BJ60" s="34">
        <f>'[1]9 месяцев'!BI60+'[1]4 квартал'!BI60</f>
        <v>0</v>
      </c>
      <c r="BK60" s="34">
        <f>'[1]9 месяцев'!BJ60+'[1]4 квартал'!BJ60</f>
        <v>0</v>
      </c>
      <c r="BL60" s="34">
        <f>'[1]9 месяцев'!BK60+'[1]4 квартал'!BK60</f>
        <v>0</v>
      </c>
      <c r="BM60" s="34">
        <f>'[1]9 месяцев'!BL60+'[1]4 квартал'!BL60</f>
        <v>0</v>
      </c>
      <c r="BN60" s="34">
        <f>'[1]9 месяцев'!BM60+'[1]4 квартал'!BM60</f>
        <v>0</v>
      </c>
      <c r="BO60" s="34">
        <f>'[1]9 месяцев'!BN60+'[1]4 квартал'!BN60</f>
        <v>0</v>
      </c>
      <c r="BP60" s="34">
        <f>'[1]9 месяцев'!BO60+'[1]4 квартал'!BO60</f>
        <v>0</v>
      </c>
      <c r="BQ60" s="34">
        <f>'[1]9 месяцев'!BP60+'[1]4 квартал'!BP60</f>
        <v>0</v>
      </c>
      <c r="BR60" s="34">
        <f>'[1]9 месяцев'!BQ60+'[1]4 квартал'!BQ60</f>
        <v>0</v>
      </c>
      <c r="BS60" s="34">
        <f>'[1]9 месяцев'!BR60+'[1]4 квартал'!BR60</f>
        <v>0</v>
      </c>
      <c r="BT60" s="34">
        <f>'[1]9 месяцев'!BS60+'[1]4 квартал'!BS60</f>
        <v>0</v>
      </c>
      <c r="BU60" s="34">
        <f>'[1]9 месяцев'!BT60+'[1]4 квартал'!BT60</f>
        <v>0</v>
      </c>
      <c r="BV60" s="34">
        <f>'[1]9 месяцев'!BU60+'[1]4 квартал'!BU60</f>
        <v>0</v>
      </c>
      <c r="BW60" s="34">
        <f>'[1]9 месяцев'!BV60+'[1]4 квартал'!BV60</f>
        <v>0</v>
      </c>
      <c r="BX60" s="34">
        <f>'[1]9 месяцев'!BW60+'[1]4 квартал'!BW60</f>
        <v>0</v>
      </c>
      <c r="BY60" s="34">
        <f>'[1]9 месяцев'!BX60+'[1]4 квартал'!BX60</f>
        <v>0</v>
      </c>
      <c r="BZ60" s="34">
        <f>'[1]9 месяцев'!BY60+'[1]4 квартал'!BY60</f>
        <v>0</v>
      </c>
      <c r="CA60" s="34">
        <f>'[1]9 месяцев'!BZ60+'[1]4 квартал'!BZ60</f>
        <v>0</v>
      </c>
      <c r="CB60" s="34">
        <f>'[1]9 месяцев'!CA60+'[1]4 квартал'!CA60</f>
        <v>0</v>
      </c>
      <c r="CC60" s="34">
        <f>'[1]9 месяцев'!CB60+'[1]4 квартал'!CB60</f>
        <v>0</v>
      </c>
      <c r="CD60" s="34">
        <f>'[1]9 месяцев'!CC60+'[1]4 квартал'!CC60</f>
        <v>0</v>
      </c>
      <c r="CE60" s="34">
        <f>'[1]9 месяцев'!CD60+'[1]4 квартал'!CD60</f>
        <v>0</v>
      </c>
      <c r="CF60" s="34">
        <f>'[1]9 месяцев'!CE60+'[1]4 квартал'!CE60</f>
        <v>0</v>
      </c>
      <c r="CG60" s="34">
        <f>'[1]9 месяцев'!CF60+'[1]4 квартал'!CF60</f>
        <v>0</v>
      </c>
      <c r="CH60" s="34">
        <f>'[1]9 месяцев'!CG60+'[1]4 квартал'!CG60</f>
        <v>0</v>
      </c>
      <c r="CI60" s="34">
        <f>'[1]9 месяцев'!CH60+'[1]4 квартал'!CH60</f>
        <v>0</v>
      </c>
      <c r="CJ60" s="34">
        <f>'[1]9 месяцев'!CI60+'[1]4 квартал'!CI60</f>
        <v>0</v>
      </c>
      <c r="CK60" s="34">
        <f>'[1]9 месяцев'!CJ60+'[1]4 квартал'!CJ60</f>
        <v>0</v>
      </c>
      <c r="CL60" s="34">
        <f>'[1]9 месяцев'!CK60+'[1]4 квартал'!CK60</f>
        <v>0</v>
      </c>
      <c r="CM60" s="34">
        <f>'[1]9 месяцев'!CL60+'[1]4 квартал'!CL60</f>
        <v>0</v>
      </c>
      <c r="CN60" s="34">
        <f>'[1]9 месяцев'!CM60+'[1]4 квартал'!CM60</f>
        <v>0</v>
      </c>
      <c r="CO60" s="34">
        <f>'[1]9 месяцев'!CN60+'[1]4 квартал'!CN60</f>
        <v>0</v>
      </c>
      <c r="CP60" s="34">
        <f>'[1]9 месяцев'!CO60+'[1]4 квартал'!CO60</f>
        <v>0</v>
      </c>
      <c r="CQ60" s="34">
        <f>'[1]9 месяцев'!CP60+'[1]4 квартал'!CP60</f>
        <v>0</v>
      </c>
      <c r="CR60" s="34">
        <f>'[1]9 месяцев'!CQ60+'[1]4 квартал'!CQ60</f>
        <v>0</v>
      </c>
      <c r="CS60" s="34">
        <f>'[1]9 месяцев'!CR60+'[1]4 квартал'!CR60</f>
        <v>0</v>
      </c>
      <c r="CT60" s="34">
        <f>'[1]9 месяцев'!CS60+'[1]4 квартал'!CS60</f>
        <v>0</v>
      </c>
      <c r="CU60" s="34">
        <f>'[1]9 месяцев'!CT60+'[1]4 квартал'!CT60</f>
        <v>0</v>
      </c>
      <c r="CV60" s="34">
        <f>'[1]9 месяцев'!CU60+'[1]4 квартал'!CU60</f>
        <v>0</v>
      </c>
      <c r="CW60" s="34">
        <f>'[1]9 месяцев'!CV60+'[1]4 квартал'!CV60</f>
        <v>0</v>
      </c>
      <c r="CX60" s="34">
        <f>'[1]9 месяцев'!CW60+'[1]4 квартал'!CW60</f>
        <v>0</v>
      </c>
      <c r="CY60" s="34">
        <f>'[1]9 месяцев'!CX60+'[1]4 квартал'!CX60</f>
        <v>0</v>
      </c>
      <c r="CZ60" s="34">
        <f>'[1]9 месяцев'!CY60+'[1]4 квартал'!CY60</f>
        <v>0</v>
      </c>
      <c r="DA60" s="34">
        <f>'[1]9 месяцев'!CZ60+'[1]4 квартал'!CZ60</f>
        <v>0</v>
      </c>
      <c r="DB60" s="34">
        <f>'[1]9 месяцев'!DA60+'[1]4 квартал'!DA60</f>
        <v>0</v>
      </c>
      <c r="DC60" s="34">
        <f>'[1]9 месяцев'!DB60+'[1]4 квартал'!DB60</f>
        <v>0</v>
      </c>
      <c r="DD60" s="34">
        <f>'[1]9 месяцев'!DC60+'[1]4 квартал'!DC60</f>
        <v>0</v>
      </c>
      <c r="DE60" s="34">
        <f>'[1]9 месяцев'!DD60+'[1]4 квартал'!DD60</f>
        <v>0</v>
      </c>
      <c r="DF60" s="34">
        <f>'[1]9 месяцев'!DE60+'[1]4 квартал'!DE60</f>
        <v>0</v>
      </c>
      <c r="DG60" s="34">
        <f>'[1]9 месяцев'!DF60+'[1]4 квартал'!DF60</f>
        <v>0</v>
      </c>
      <c r="DH60" s="34">
        <f>'[1]9 месяцев'!DG60+'[1]4 квартал'!DG60</f>
        <v>0</v>
      </c>
      <c r="DI60" s="34">
        <f>'[1]9 месяцев'!DH60+'[1]4 квартал'!DH60</f>
        <v>0</v>
      </c>
      <c r="DJ60" s="34">
        <f>'[1]9 месяцев'!DI60+'[1]4 квартал'!DI60</f>
        <v>0</v>
      </c>
      <c r="DK60" s="34">
        <f>'[1]9 месяцев'!DJ60+'[1]4 квартал'!DJ60</f>
        <v>0</v>
      </c>
      <c r="DL60" s="34">
        <f>'[1]9 месяцев'!DK60+'[1]4 квартал'!DK60</f>
        <v>0</v>
      </c>
      <c r="DM60" s="34">
        <f>'[1]9 месяцев'!DL60+'[1]4 квартал'!DL60</f>
        <v>0</v>
      </c>
      <c r="DN60" s="34">
        <f>'[1]9 месяцев'!DM60+'[1]4 квартал'!DM60</f>
        <v>0</v>
      </c>
      <c r="DO60" s="34">
        <f>'[1]9 месяцев'!DN60+'[1]4 квартал'!DN60</f>
        <v>0</v>
      </c>
      <c r="DP60" s="34">
        <f>'[1]9 месяцев'!DO60+'[1]4 квартал'!DO60</f>
        <v>0</v>
      </c>
      <c r="DQ60" s="34">
        <f>'[1]9 месяцев'!DP60+'[1]4 квартал'!DP60</f>
        <v>0</v>
      </c>
      <c r="DR60" s="34">
        <f>'[1]9 месяцев'!DQ60+'[1]4 квартал'!DQ60</f>
        <v>0</v>
      </c>
      <c r="DS60" s="34">
        <f>'[1]9 месяцев'!DR60+'[1]4 квартал'!DR60</f>
        <v>0</v>
      </c>
      <c r="DT60" s="34">
        <f>'[1]9 месяцев'!DS60+'[1]4 квартал'!DS60</f>
        <v>0</v>
      </c>
      <c r="DU60" s="34">
        <f>'[1]9 месяцев'!DT60+'[1]4 квартал'!DT60</f>
        <v>0</v>
      </c>
      <c r="DV60" s="34">
        <f>'[1]9 месяцев'!DU60+'[1]4 квартал'!DU60</f>
        <v>0</v>
      </c>
      <c r="DW60" s="34">
        <f>'[1]9 месяцев'!DV60+'[1]4 квартал'!DV60</f>
        <v>0</v>
      </c>
      <c r="DX60" s="34">
        <f>'[1]9 месяцев'!DW60+'[1]4 квартал'!DW60</f>
        <v>0</v>
      </c>
      <c r="DY60" s="34">
        <f>'[1]9 месяцев'!DX60+'[1]4 квартал'!DX60</f>
        <v>0</v>
      </c>
      <c r="DZ60" s="34">
        <f>'[1]9 месяцев'!DY60+'[1]4 квартал'!DY60</f>
        <v>0</v>
      </c>
      <c r="EA60" s="34">
        <f>'[1]9 месяцев'!DZ60+'[1]4 квартал'!DZ60</f>
        <v>0</v>
      </c>
      <c r="EB60" s="34">
        <f>'[1]9 месяцев'!EA60+'[1]4 квартал'!EA60</f>
        <v>0</v>
      </c>
      <c r="EC60" s="34">
        <f>'[1]9 месяцев'!EB60+'[1]4 квартал'!EB60</f>
        <v>0</v>
      </c>
      <c r="ED60" s="34">
        <f>'[1]9 месяцев'!EC60+'[1]4 квартал'!EC60</f>
        <v>0</v>
      </c>
      <c r="EE60" s="34"/>
      <c r="EF60" s="34">
        <f>'[1]9 месяцев'!EE60+'[1]4 квартал'!EE60</f>
        <v>0</v>
      </c>
      <c r="EG60" s="34"/>
      <c r="EH60" s="33">
        <f>I60-O60-U60-AA60-AG60-AM60-AS60-AY60-BE60-BK60-BQ60-BW60-CD60-CK60-CQ60-CW60-DC60-DI60-DO60-DU60-EA60-EE60</f>
        <v>2.4180000001123858E-3</v>
      </c>
      <c r="EI60" s="32"/>
      <c r="EJ60" s="32" t="s">
        <v>1</v>
      </c>
      <c r="EK60" s="32"/>
      <c r="EL60" s="32"/>
      <c r="EM60" s="32"/>
      <c r="EN60" s="32"/>
    </row>
    <row r="61" spans="1:144" s="7" customFormat="1" ht="15.75">
      <c r="A61" s="43">
        <v>50</v>
      </c>
      <c r="B61" s="46" t="s">
        <v>10</v>
      </c>
      <c r="C61" s="46">
        <v>243</v>
      </c>
      <c r="D61" s="45">
        <v>5029.75</v>
      </c>
      <c r="E61" s="34" t="e">
        <f>AD61+AJ61+AP61+AV61+BB61+BH61+BN61+BT61+BZ61+CF61+CL61+CT61+CZ61+DF61+DL61+DR61+DX61+ED61+#REF!+#REF!+#REF!</f>
        <v>#REF!</v>
      </c>
      <c r="F61" s="35">
        <f>[2]год!$K$61</f>
        <v>132.09374000000014</v>
      </c>
      <c r="G61" s="35">
        <v>4.4914100000000001</v>
      </c>
      <c r="H61" s="36">
        <f>D61*6.73*12/1000</f>
        <v>406.20260999999999</v>
      </c>
      <c r="I61" s="36">
        <f>F61+G61+H61</f>
        <v>542.78776000000016</v>
      </c>
      <c r="J61" s="36" t="e">
        <f>AA61+AG61+AM61+AS61+AY61+BE61+BK61+BQ61+BW61+CC61+CI61+CP61+CW61+DC61+DI61+DO61+DU61+EA61+EG61+#REF!+#REF!</f>
        <v>#REF!</v>
      </c>
      <c r="K61" s="35">
        <f>R61+X61+AD61+AJ61+AP61+AV61+BB61+BH61+BN61+BT61+BZ61+CH61+CN61+CT61+CZ61+DF61+DL61+DR61+DX61+ED61+EF61</f>
        <v>0</v>
      </c>
      <c r="L61" s="35">
        <f>I61-K61</f>
        <v>542.78776000000016</v>
      </c>
      <c r="M61" s="34">
        <f>'[1]9 месяцев'!L61+'[1]4 квартал'!L61</f>
        <v>0</v>
      </c>
      <c r="N61" s="34">
        <f>'[1]9 месяцев'!M61+'[1]4 квартал'!M61</f>
        <v>0</v>
      </c>
      <c r="O61" s="34">
        <f>'[1]9 месяцев'!N61+'[1]4 квартал'!N61</f>
        <v>0</v>
      </c>
      <c r="P61" s="34">
        <f>'[1]9 месяцев'!O61+'[1]4 квартал'!O61</f>
        <v>0</v>
      </c>
      <c r="Q61" s="34">
        <f>'[1]9 месяцев'!P61+'[1]4 квартал'!P61</f>
        <v>0</v>
      </c>
      <c r="R61" s="34">
        <f>'[1]9 месяцев'!Q61+'[1]4 квартал'!Q61</f>
        <v>0</v>
      </c>
      <c r="S61" s="34">
        <f>'[1]9 месяцев'!R61+'[1]4 квартал'!R61</f>
        <v>0</v>
      </c>
      <c r="T61" s="34">
        <f>'[1]9 месяцев'!S61+'[1]4 квартал'!S61</f>
        <v>0</v>
      </c>
      <c r="U61" s="34">
        <f>'[1]9 месяцев'!T61+'[1]4 квартал'!T61</f>
        <v>0</v>
      </c>
      <c r="V61" s="34">
        <f>'[1]9 месяцев'!U61+'[1]4 квартал'!U61</f>
        <v>0</v>
      </c>
      <c r="W61" s="34">
        <f>'[1]9 месяцев'!V61+'[1]4 квартал'!V61</f>
        <v>0</v>
      </c>
      <c r="X61" s="34">
        <f>'[1]9 месяцев'!W61+'[1]4 квартал'!W61</f>
        <v>0</v>
      </c>
      <c r="Y61" s="34">
        <f>'[1]9 месяцев'!X61+'[1]4 квартал'!X61</f>
        <v>0</v>
      </c>
      <c r="Z61" s="34">
        <f>'[1]9 месяцев'!Y61+'[1]4 квартал'!Y61</f>
        <v>0</v>
      </c>
      <c r="AA61" s="34">
        <f>'[1]9 месяцев'!Z61+'[1]4 квартал'!Z61</f>
        <v>0</v>
      </c>
      <c r="AB61" s="34">
        <f>'[1]9 месяцев'!AA61+'[1]4 квартал'!AA61</f>
        <v>0</v>
      </c>
      <c r="AC61" s="34">
        <f>'[1]9 месяцев'!AB61+'[1]4 квартал'!AB61</f>
        <v>0</v>
      </c>
      <c r="AD61" s="34">
        <f>'[1]9 месяцев'!AC61+'[1]4 квартал'!AC61</f>
        <v>0</v>
      </c>
      <c r="AE61" s="34">
        <f>'[1]9 месяцев'!AD61+'[1]4 квартал'!AD61</f>
        <v>0</v>
      </c>
      <c r="AF61" s="34">
        <f>'[1]9 месяцев'!AE61+'[1]4 квартал'!AE61</f>
        <v>0</v>
      </c>
      <c r="AG61" s="34">
        <f>'[1]9 месяцев'!AF61+'[1]4 квартал'!AF61</f>
        <v>0</v>
      </c>
      <c r="AH61" s="34">
        <f>'[1]9 месяцев'!AG61+'[1]4 квартал'!AG61</f>
        <v>0</v>
      </c>
      <c r="AI61" s="34">
        <f>'[1]9 месяцев'!AH61+'[1]4 квартал'!AH61</f>
        <v>0</v>
      </c>
      <c r="AJ61" s="34">
        <f>'[1]9 месяцев'!AI61+'[1]4 квартал'!AI61</f>
        <v>0</v>
      </c>
      <c r="AK61" s="34">
        <f>'[1]9 месяцев'!AJ61+'[1]4 квартал'!AJ61</f>
        <v>0</v>
      </c>
      <c r="AL61" s="34">
        <f>'[1]9 месяцев'!AK61+'[1]4 квартал'!AK61</f>
        <v>0</v>
      </c>
      <c r="AM61" s="34">
        <f>'[1]9 месяцев'!AL61+'[1]4 квартал'!AL61</f>
        <v>0</v>
      </c>
      <c r="AN61" s="34">
        <f>'[1]9 месяцев'!AM61+'[1]4 квартал'!AM61</f>
        <v>0</v>
      </c>
      <c r="AO61" s="34">
        <f>'[1]9 месяцев'!AN61+'[1]4 квартал'!AN61</f>
        <v>0</v>
      </c>
      <c r="AP61" s="34">
        <f>'[1]9 месяцев'!AO61+'[1]4 квартал'!AO61</f>
        <v>0</v>
      </c>
      <c r="AQ61" s="34">
        <f>'[1]9 месяцев'!AP61+'[1]4 квартал'!AP61</f>
        <v>0</v>
      </c>
      <c r="AR61" s="34">
        <f>'[1]9 месяцев'!AQ61+'[1]4 квартал'!AQ61</f>
        <v>0</v>
      </c>
      <c r="AS61" s="34">
        <f>'[1]9 месяцев'!AR61+'[1]4 квартал'!AR61</f>
        <v>0</v>
      </c>
      <c r="AT61" s="34">
        <f>'[1]9 месяцев'!AS61+'[1]4 квартал'!AS61</f>
        <v>0</v>
      </c>
      <c r="AU61" s="34">
        <f>'[1]9 месяцев'!AT61+'[1]4 квартал'!AT61</f>
        <v>0</v>
      </c>
      <c r="AV61" s="34">
        <f>'[1]9 месяцев'!AU61+'[1]4 квартал'!AU61</f>
        <v>0</v>
      </c>
      <c r="AW61" s="34">
        <f>'[1]9 месяцев'!AV61+'[1]4 квартал'!AV61</f>
        <v>0</v>
      </c>
      <c r="AX61" s="34">
        <f>'[1]9 месяцев'!AW61+'[1]4 квартал'!AW61</f>
        <v>0</v>
      </c>
      <c r="AY61" s="34">
        <f>'[1]9 месяцев'!AX61+'[1]4 квартал'!AX61</f>
        <v>0</v>
      </c>
      <c r="AZ61" s="34">
        <f>'[1]9 месяцев'!AY61+'[1]4 квартал'!AY61</f>
        <v>0</v>
      </c>
      <c r="BA61" s="34">
        <f>'[1]9 месяцев'!AZ61+'[1]4 квартал'!AZ61</f>
        <v>0</v>
      </c>
      <c r="BB61" s="34">
        <f>'[1]9 месяцев'!BA61+'[1]4 квартал'!BA61</f>
        <v>0</v>
      </c>
      <c r="BC61" s="34">
        <f>'[1]9 месяцев'!BB61+'[1]4 квартал'!BB61</f>
        <v>0</v>
      </c>
      <c r="BD61" s="34">
        <f>'[1]9 месяцев'!BC61+'[1]4 квартал'!BC61</f>
        <v>0</v>
      </c>
      <c r="BE61" s="34">
        <f>'[1]9 месяцев'!BD61+'[1]4 квартал'!BD61</f>
        <v>0</v>
      </c>
      <c r="BF61" s="34">
        <f>'[1]9 месяцев'!BE61+'[1]4 квартал'!BE61</f>
        <v>0</v>
      </c>
      <c r="BG61" s="34">
        <f>'[1]9 месяцев'!BF61+'[1]4 квартал'!BF61</f>
        <v>0</v>
      </c>
      <c r="BH61" s="34">
        <f>'[1]9 месяцев'!BG61+'[1]4 квартал'!BG61</f>
        <v>0</v>
      </c>
      <c r="BI61" s="34">
        <f>'[1]9 месяцев'!BH61+'[1]4 квартал'!BH61</f>
        <v>0</v>
      </c>
      <c r="BJ61" s="34">
        <f>'[1]9 месяцев'!BI61+'[1]4 квартал'!BI61</f>
        <v>0</v>
      </c>
      <c r="BK61" s="34">
        <f>'[1]9 месяцев'!BJ61+'[1]4 квартал'!BJ61</f>
        <v>0</v>
      </c>
      <c r="BL61" s="34">
        <f>'[1]9 месяцев'!BK61+'[1]4 квартал'!BK61</f>
        <v>0</v>
      </c>
      <c r="BM61" s="34">
        <f>'[1]9 месяцев'!BL61+'[1]4 квартал'!BL61</f>
        <v>0</v>
      </c>
      <c r="BN61" s="34">
        <f>'[1]9 месяцев'!BM61+'[1]4 квартал'!BM61</f>
        <v>0</v>
      </c>
      <c r="BO61" s="34">
        <f>'[1]9 месяцев'!BN61+'[1]4 квартал'!BN61</f>
        <v>0</v>
      </c>
      <c r="BP61" s="34">
        <f>'[1]9 месяцев'!BO61+'[1]4 квартал'!BO61</f>
        <v>0</v>
      </c>
      <c r="BQ61" s="34">
        <f>'[1]9 месяцев'!BP61+'[1]4 квартал'!BP61</f>
        <v>0</v>
      </c>
      <c r="BR61" s="34">
        <f>'[1]9 месяцев'!BQ61+'[1]4 квартал'!BQ61</f>
        <v>0</v>
      </c>
      <c r="BS61" s="34">
        <f>'[1]9 месяцев'!BR61+'[1]4 квартал'!BR61</f>
        <v>0</v>
      </c>
      <c r="BT61" s="34">
        <f>'[1]9 месяцев'!BS61+'[1]4 квартал'!BS61</f>
        <v>0</v>
      </c>
      <c r="BU61" s="34">
        <f>'[1]9 месяцев'!BT61+'[1]4 квартал'!BT61</f>
        <v>0</v>
      </c>
      <c r="BV61" s="34">
        <f>'[1]9 месяцев'!BU61+'[1]4 квартал'!BU61</f>
        <v>0</v>
      </c>
      <c r="BW61" s="34">
        <f>'[1]9 месяцев'!BV61+'[1]4 квартал'!BV61</f>
        <v>0</v>
      </c>
      <c r="BX61" s="34">
        <f>'[1]9 месяцев'!BW61+'[1]4 квартал'!BW61</f>
        <v>0</v>
      </c>
      <c r="BY61" s="34">
        <f>'[1]9 месяцев'!BX61+'[1]4 квартал'!BX61</f>
        <v>0</v>
      </c>
      <c r="BZ61" s="34">
        <f>'[1]9 месяцев'!BY61+'[1]4 квартал'!BY61</f>
        <v>0</v>
      </c>
      <c r="CA61" s="34">
        <f>'[1]9 месяцев'!BZ61+'[1]4 квартал'!BZ61</f>
        <v>0</v>
      </c>
      <c r="CB61" s="34">
        <f>'[1]9 месяцев'!CA61+'[1]4 квартал'!CA61</f>
        <v>0</v>
      </c>
      <c r="CC61" s="34">
        <f>'[1]9 месяцев'!CB61+'[1]4 квартал'!CB61</f>
        <v>0</v>
      </c>
      <c r="CD61" s="34">
        <f>'[1]9 месяцев'!CC61+'[1]4 квартал'!CC61</f>
        <v>0</v>
      </c>
      <c r="CE61" s="34">
        <f>'[1]9 месяцев'!CD61+'[1]4 квартал'!CD61</f>
        <v>0</v>
      </c>
      <c r="CF61" s="34">
        <f>'[1]9 месяцев'!CE61+'[1]4 квартал'!CE61</f>
        <v>0</v>
      </c>
      <c r="CG61" s="34">
        <f>'[1]9 месяцев'!CF61+'[1]4 квартал'!CF61</f>
        <v>0</v>
      </c>
      <c r="CH61" s="34">
        <f>'[1]9 месяцев'!CG61+'[1]4 квартал'!CG61</f>
        <v>0</v>
      </c>
      <c r="CI61" s="34">
        <f>'[1]9 месяцев'!CH61+'[1]4 квартал'!CH61</f>
        <v>0</v>
      </c>
      <c r="CJ61" s="34">
        <f>'[1]9 месяцев'!CI61+'[1]4 квартал'!CI61</f>
        <v>0</v>
      </c>
      <c r="CK61" s="34">
        <f>'[1]9 месяцев'!CJ61+'[1]4 квартал'!CJ61</f>
        <v>0</v>
      </c>
      <c r="CL61" s="34">
        <f>'[1]9 месяцев'!CK61+'[1]4 квартал'!CK61</f>
        <v>0</v>
      </c>
      <c r="CM61" s="34">
        <f>'[1]9 месяцев'!CL61+'[1]4 квартал'!CL61</f>
        <v>0</v>
      </c>
      <c r="CN61" s="34">
        <f>'[1]9 месяцев'!CM61+'[1]4 квартал'!CM61</f>
        <v>0</v>
      </c>
      <c r="CO61" s="34">
        <f>'[1]9 месяцев'!CN61+'[1]4 квартал'!CN61</f>
        <v>0</v>
      </c>
      <c r="CP61" s="34">
        <f>'[1]9 месяцев'!CO61+'[1]4 квартал'!CO61</f>
        <v>0</v>
      </c>
      <c r="CQ61" s="34">
        <f>'[1]9 месяцев'!CP61+'[1]4 квартал'!CP61</f>
        <v>0</v>
      </c>
      <c r="CR61" s="34">
        <f>'[1]9 месяцев'!CQ61+'[1]4 квартал'!CQ61</f>
        <v>0</v>
      </c>
      <c r="CS61" s="34">
        <f>'[1]9 месяцев'!CR61+'[1]4 квартал'!CR61</f>
        <v>0</v>
      </c>
      <c r="CT61" s="34">
        <f>'[1]9 месяцев'!CS61+'[1]4 квартал'!CS61</f>
        <v>0</v>
      </c>
      <c r="CU61" s="34">
        <f>'[1]9 месяцев'!CT61+'[1]4 квартал'!CT61</f>
        <v>0</v>
      </c>
      <c r="CV61" s="34">
        <f>'[1]9 месяцев'!CU61+'[1]4 квартал'!CU61</f>
        <v>0</v>
      </c>
      <c r="CW61" s="34">
        <f>'[1]9 месяцев'!CV61+'[1]4 квартал'!CV61</f>
        <v>0</v>
      </c>
      <c r="CX61" s="34">
        <f>'[1]9 месяцев'!CW61+'[1]4 квартал'!CW61</f>
        <v>0</v>
      </c>
      <c r="CY61" s="34">
        <f>'[1]9 месяцев'!CX61+'[1]4 квартал'!CX61</f>
        <v>0</v>
      </c>
      <c r="CZ61" s="34">
        <f>'[1]9 месяцев'!CY61+'[1]4 квартал'!CY61</f>
        <v>0</v>
      </c>
      <c r="DA61" s="34">
        <f>'[1]9 месяцев'!CZ61+'[1]4 квартал'!CZ61</f>
        <v>0</v>
      </c>
      <c r="DB61" s="34">
        <f>'[1]9 месяцев'!DA61+'[1]4 квартал'!DA61</f>
        <v>0</v>
      </c>
      <c r="DC61" s="34">
        <f>'[1]9 месяцев'!DB61+'[1]4 квартал'!DB61</f>
        <v>0</v>
      </c>
      <c r="DD61" s="34">
        <f>'[1]9 месяцев'!DC61+'[1]4 квартал'!DC61</f>
        <v>0</v>
      </c>
      <c r="DE61" s="34">
        <f>'[1]9 месяцев'!DD61+'[1]4 квартал'!DD61</f>
        <v>0</v>
      </c>
      <c r="DF61" s="34">
        <f>'[1]9 месяцев'!DE61+'[1]4 квартал'!DE61</f>
        <v>0</v>
      </c>
      <c r="DG61" s="34">
        <f>'[1]9 месяцев'!DF61+'[1]4 квартал'!DF61</f>
        <v>0</v>
      </c>
      <c r="DH61" s="34">
        <f>'[1]9 месяцев'!DG61+'[1]4 квартал'!DG61</f>
        <v>0</v>
      </c>
      <c r="DI61" s="34">
        <f>'[1]9 месяцев'!DH61+'[1]4 квартал'!DH61</f>
        <v>0</v>
      </c>
      <c r="DJ61" s="34">
        <f>'[1]9 месяцев'!DI61+'[1]4 квартал'!DI61</f>
        <v>0</v>
      </c>
      <c r="DK61" s="34">
        <f>'[1]9 месяцев'!DJ61+'[1]4 квартал'!DJ61</f>
        <v>0</v>
      </c>
      <c r="DL61" s="34">
        <f>'[1]9 месяцев'!DK61+'[1]4 квартал'!DK61</f>
        <v>0</v>
      </c>
      <c r="DM61" s="34">
        <f>'[1]9 месяцев'!DL61+'[1]4 квартал'!DL61</f>
        <v>0</v>
      </c>
      <c r="DN61" s="34">
        <f>'[1]9 месяцев'!DM61+'[1]4 квартал'!DM61</f>
        <v>0</v>
      </c>
      <c r="DO61" s="34">
        <f>'[1]9 месяцев'!DN61+'[1]4 квартал'!DN61</f>
        <v>0</v>
      </c>
      <c r="DP61" s="34">
        <f>'[1]9 месяцев'!DO61+'[1]4 квартал'!DO61</f>
        <v>0</v>
      </c>
      <c r="DQ61" s="34">
        <f>'[1]9 месяцев'!DP61+'[1]4 квартал'!DP61</f>
        <v>0</v>
      </c>
      <c r="DR61" s="34">
        <f>'[1]9 месяцев'!DQ61+'[1]4 квартал'!DQ61</f>
        <v>0</v>
      </c>
      <c r="DS61" s="34">
        <f>'[1]9 месяцев'!DR61+'[1]4 квартал'!DR61</f>
        <v>0</v>
      </c>
      <c r="DT61" s="34">
        <f>'[1]9 месяцев'!DS61+'[1]4 квартал'!DS61</f>
        <v>0</v>
      </c>
      <c r="DU61" s="34">
        <f>'[1]9 месяцев'!DT61+'[1]4 квартал'!DT61</f>
        <v>0</v>
      </c>
      <c r="DV61" s="34">
        <f>'[1]9 месяцев'!DU61+'[1]4 квартал'!DU61</f>
        <v>0</v>
      </c>
      <c r="DW61" s="34">
        <f>'[1]9 месяцев'!DV61+'[1]4 квартал'!DV61</f>
        <v>0</v>
      </c>
      <c r="DX61" s="34">
        <f>'[1]9 месяцев'!DW61+'[1]4 квартал'!DW61</f>
        <v>0</v>
      </c>
      <c r="DY61" s="34">
        <f>'[1]9 месяцев'!DX61+'[1]4 квартал'!DX61</f>
        <v>0</v>
      </c>
      <c r="DZ61" s="34">
        <f>'[1]9 месяцев'!DY61+'[1]4 квартал'!DY61</f>
        <v>0</v>
      </c>
      <c r="EA61" s="34">
        <f>'[1]9 месяцев'!DZ61+'[1]4 квартал'!DZ61</f>
        <v>0</v>
      </c>
      <c r="EB61" s="34">
        <f>'[1]9 месяцев'!EA61+'[1]4 квартал'!EA61</f>
        <v>0</v>
      </c>
      <c r="EC61" s="34">
        <f>'[1]9 месяцев'!EB61+'[1]4 квартал'!EB61</f>
        <v>0</v>
      </c>
      <c r="ED61" s="34">
        <f>'[1]9 месяцев'!EC61+'[1]4 квартал'!EC61</f>
        <v>0</v>
      </c>
      <c r="EE61" s="34">
        <v>542.79</v>
      </c>
      <c r="EF61" s="34">
        <f>'[1]9 месяцев'!EE61+'[1]4 квартал'!EE61</f>
        <v>0</v>
      </c>
      <c r="EG61" s="34"/>
      <c r="EH61" s="33">
        <f>I61-O61-U61-AA61-AG61-AM61-AS61-AY61-BE61-BK61-BQ61-BW61-CD61-CK61-CQ61-CW61-DC61-DI61-DO61-DU61-EA61-EE61</f>
        <v>-2.2399999998015119E-3</v>
      </c>
      <c r="EI61" s="32">
        <v>1</v>
      </c>
      <c r="EJ61" s="32" t="s">
        <v>18</v>
      </c>
      <c r="EK61" s="32"/>
      <c r="EL61" s="32"/>
      <c r="EM61" s="32"/>
      <c r="EN61" s="32"/>
    </row>
    <row r="62" spans="1:144" s="7" customFormat="1" ht="15.75">
      <c r="A62" s="43">
        <v>51</v>
      </c>
      <c r="B62" s="46" t="s">
        <v>36</v>
      </c>
      <c r="C62" s="46">
        <v>3</v>
      </c>
      <c r="D62" s="58">
        <v>10560.7</v>
      </c>
      <c r="E62" s="34" t="e">
        <f>AD62+AJ62+AP62+AV62+BB62+BH62+BN62+BT62+BZ62+CF62+CL62+CT62+CZ62+DF62+DL62+DR62+DX62+ED62+#REF!+#REF!+#REF!</f>
        <v>#REF!</v>
      </c>
      <c r="F62" s="35">
        <f>[2]год!$K$62</f>
        <v>457.02983999999969</v>
      </c>
      <c r="G62" s="35">
        <v>9.4303799999999995</v>
      </c>
      <c r="H62" s="36">
        <f>D62*6.73*12/1000</f>
        <v>852.88213200000018</v>
      </c>
      <c r="I62" s="36">
        <f>F62+G62+H62</f>
        <v>1319.3423519999999</v>
      </c>
      <c r="J62" s="36" t="e">
        <f>AA62+AG62+AM62+AS62+AY62+BE62+BK62+BQ62+BW62+CC62+CI62+CP62+CW62+DC62+DI62+DO62+DU62+EA62+EG62+#REF!+#REF!</f>
        <v>#REF!</v>
      </c>
      <c r="K62" s="35">
        <f>R62+X62+AD62+AJ62+AP62+AV62+BB62+BH62+BN62+BT62+BZ62+CH62+CN62+CT62+CZ62+DF62+DL62+DR62+DX62+ED62+EF62</f>
        <v>0</v>
      </c>
      <c r="L62" s="35">
        <f>I62-K62</f>
        <v>1319.3423519999999</v>
      </c>
      <c r="M62" s="34">
        <f>'[1]9 месяцев'!L62+'[1]4 квартал'!L62</f>
        <v>0</v>
      </c>
      <c r="N62" s="34">
        <f>'[1]9 месяцев'!M62+'[1]4 квартал'!M62</f>
        <v>0</v>
      </c>
      <c r="O62" s="34">
        <f>'[1]9 месяцев'!N62+'[1]4 квартал'!N62</f>
        <v>0</v>
      </c>
      <c r="P62" s="34">
        <f>'[1]9 месяцев'!O62+'[1]4 квартал'!O62</f>
        <v>0</v>
      </c>
      <c r="Q62" s="34">
        <f>'[1]9 месяцев'!P62+'[1]4 квартал'!P62</f>
        <v>0</v>
      </c>
      <c r="R62" s="34">
        <f>'[1]9 месяцев'!Q62+'[1]4 квартал'!Q62</f>
        <v>0</v>
      </c>
      <c r="S62" s="34">
        <f>'[1]9 месяцев'!R62+'[1]4 квартал'!R62</f>
        <v>0</v>
      </c>
      <c r="T62" s="34">
        <f>'[1]9 месяцев'!S62+'[1]4 квартал'!S62</f>
        <v>0</v>
      </c>
      <c r="U62" s="34">
        <f>'[1]9 месяцев'!T62+'[1]4 квартал'!T62</f>
        <v>0</v>
      </c>
      <c r="V62" s="34">
        <f>'[1]9 месяцев'!U62+'[1]4 квартал'!U62</f>
        <v>0</v>
      </c>
      <c r="W62" s="34">
        <f>'[1]9 месяцев'!V62+'[1]4 квартал'!V62</f>
        <v>0</v>
      </c>
      <c r="X62" s="34">
        <f>'[1]9 месяцев'!W62+'[1]4 квартал'!W62</f>
        <v>0</v>
      </c>
      <c r="Y62" s="34">
        <f>'[1]9 месяцев'!X62+'[1]4 квартал'!X62</f>
        <v>0</v>
      </c>
      <c r="Z62" s="34">
        <f>'[1]9 месяцев'!Y62+'[1]4 квартал'!Y62</f>
        <v>0</v>
      </c>
      <c r="AA62" s="34">
        <f>'[1]9 месяцев'!Z62+'[1]4 квартал'!Z62</f>
        <v>0</v>
      </c>
      <c r="AB62" s="34">
        <f>'[1]9 месяцев'!AA62+'[1]4 квартал'!AA62</f>
        <v>0</v>
      </c>
      <c r="AC62" s="34">
        <f>'[1]9 месяцев'!AB62+'[1]4 квартал'!AB62</f>
        <v>0</v>
      </c>
      <c r="AD62" s="34">
        <f>'[1]9 месяцев'!AC62+'[1]4 квартал'!AC62</f>
        <v>0</v>
      </c>
      <c r="AE62" s="34" t="s">
        <v>9</v>
      </c>
      <c r="AF62" s="34">
        <v>100</v>
      </c>
      <c r="AG62" s="34">
        <v>119</v>
      </c>
      <c r="AH62" s="34">
        <f>'[1]9 месяцев'!AG62+'[1]4 квартал'!AG62</f>
        <v>0</v>
      </c>
      <c r="AI62" s="34">
        <f>'[1]9 месяцев'!AH62+'[1]4 квартал'!AH62</f>
        <v>0</v>
      </c>
      <c r="AJ62" s="34">
        <f>'[1]9 месяцев'!AI62+'[1]4 квартал'!AI62</f>
        <v>0</v>
      </c>
      <c r="AK62" s="34">
        <f>'[1]9 месяцев'!AJ62+'[1]4 квартал'!AJ62</f>
        <v>0</v>
      </c>
      <c r="AL62" s="34">
        <f>'[1]9 месяцев'!AK62+'[1]4 квартал'!AK62</f>
        <v>0</v>
      </c>
      <c r="AM62" s="34">
        <f>'[1]9 месяцев'!AL62+'[1]4 квартал'!AL62</f>
        <v>0</v>
      </c>
      <c r="AN62" s="34">
        <f>'[1]9 месяцев'!AM62+'[1]4 квартал'!AM62</f>
        <v>0</v>
      </c>
      <c r="AO62" s="34">
        <f>'[1]9 месяцев'!AN62+'[1]4 квартал'!AN62</f>
        <v>0</v>
      </c>
      <c r="AP62" s="34">
        <f>'[1]9 месяцев'!AO62+'[1]4 квартал'!AO62</f>
        <v>0</v>
      </c>
      <c r="AQ62" s="34">
        <f>'[1]9 месяцев'!AP62+'[1]4 квартал'!AP62</f>
        <v>0</v>
      </c>
      <c r="AR62" s="34">
        <f>'[1]9 месяцев'!AQ62+'[1]4 квартал'!AQ62</f>
        <v>0</v>
      </c>
      <c r="AS62" s="34">
        <f>'[1]9 месяцев'!AR62+'[1]4 квартал'!AR62</f>
        <v>0</v>
      </c>
      <c r="AT62" s="34">
        <f>'[1]9 месяцев'!AS62+'[1]4 квартал'!AS62</f>
        <v>0</v>
      </c>
      <c r="AU62" s="34">
        <f>'[1]9 месяцев'!AT62+'[1]4 квартал'!AT62</f>
        <v>0</v>
      </c>
      <c r="AV62" s="34">
        <f>'[1]9 месяцев'!AU62+'[1]4 квартал'!AU62</f>
        <v>0</v>
      </c>
      <c r="AW62" s="34" t="s">
        <v>9</v>
      </c>
      <c r="AX62" s="34">
        <v>47</v>
      </c>
      <c r="AY62" s="34">
        <v>100</v>
      </c>
      <c r="AZ62" s="34">
        <f>'[1]9 месяцев'!AY62+'[1]4 квартал'!AY62</f>
        <v>0</v>
      </c>
      <c r="BA62" s="34">
        <f>'[1]9 месяцев'!AZ62+'[1]4 квартал'!AZ62</f>
        <v>0</v>
      </c>
      <c r="BB62" s="34">
        <f>'[1]9 месяцев'!BA62+'[1]4 квартал'!BA62</f>
        <v>0</v>
      </c>
      <c r="BC62" s="34" t="s">
        <v>7</v>
      </c>
      <c r="BD62" s="34">
        <v>180</v>
      </c>
      <c r="BE62" s="34">
        <v>175.34</v>
      </c>
      <c r="BF62" s="34">
        <f>'[1]9 месяцев'!BE62+'[1]4 квартал'!BE62</f>
        <v>0</v>
      </c>
      <c r="BG62" s="34">
        <f>'[1]9 месяцев'!BF62+'[1]4 квартал'!BF62</f>
        <v>0</v>
      </c>
      <c r="BH62" s="34">
        <f>'[1]9 месяцев'!BG62+'[1]4 квартал'!BG62</f>
        <v>0</v>
      </c>
      <c r="BI62" s="34">
        <f>'[1]9 месяцев'!BH62+'[1]4 квартал'!BH62</f>
        <v>0</v>
      </c>
      <c r="BJ62" s="34">
        <f>'[1]9 месяцев'!BI62+'[1]4 квартал'!BI62</f>
        <v>0</v>
      </c>
      <c r="BK62" s="34">
        <f>'[1]9 месяцев'!BJ62+'[1]4 квартал'!BJ62</f>
        <v>0</v>
      </c>
      <c r="BL62" s="34">
        <f>'[1]9 месяцев'!BK62+'[1]4 квартал'!BK62</f>
        <v>0</v>
      </c>
      <c r="BM62" s="34">
        <f>'[1]9 месяцев'!BL62+'[1]4 квартал'!BL62</f>
        <v>0</v>
      </c>
      <c r="BN62" s="34">
        <f>'[1]9 месяцев'!BM62+'[1]4 квартал'!BM62</f>
        <v>0</v>
      </c>
      <c r="BO62" s="34">
        <f>'[1]9 месяцев'!BN62+'[1]4 квартал'!BN62</f>
        <v>0</v>
      </c>
      <c r="BP62" s="34">
        <f>'[1]9 месяцев'!BO62+'[1]4 квартал'!BO62</f>
        <v>0</v>
      </c>
      <c r="BQ62" s="34">
        <f>'[1]9 месяцев'!BP62+'[1]4 квартал'!BP62</f>
        <v>0</v>
      </c>
      <c r="BR62" s="34">
        <f>'[1]9 месяцев'!BQ62+'[1]4 квартал'!BQ62</f>
        <v>0</v>
      </c>
      <c r="BS62" s="34">
        <f>'[1]9 месяцев'!BR62+'[1]4 квартал'!BR62</f>
        <v>0</v>
      </c>
      <c r="BT62" s="34">
        <f>'[1]9 месяцев'!BS62+'[1]4 квартал'!BS62</f>
        <v>0</v>
      </c>
      <c r="BU62" s="34">
        <f>'[1]9 месяцев'!BT62+'[1]4 квартал'!BT62</f>
        <v>0</v>
      </c>
      <c r="BV62" s="34">
        <f>'[1]9 месяцев'!BU62+'[1]4 квартал'!BU62</f>
        <v>0</v>
      </c>
      <c r="BW62" s="34">
        <f>'[1]9 месяцев'!BV62+'[1]4 квартал'!BV62</f>
        <v>0</v>
      </c>
      <c r="BX62" s="34">
        <f>'[1]9 месяцев'!BW62+'[1]4 квартал'!BW62</f>
        <v>0</v>
      </c>
      <c r="BY62" s="34">
        <f>'[1]9 месяцев'!BX62+'[1]4 квартал'!BX62</f>
        <v>0</v>
      </c>
      <c r="BZ62" s="34">
        <f>'[1]9 месяцев'!BY62+'[1]4 квартал'!BY62</f>
        <v>0</v>
      </c>
      <c r="CA62" s="34">
        <f>'[1]9 месяцев'!BZ62+'[1]4 квартал'!BZ62</f>
        <v>0</v>
      </c>
      <c r="CB62" s="34">
        <f>'[1]9 месяцев'!CA62+'[1]4 квартал'!CA62</f>
        <v>0</v>
      </c>
      <c r="CC62" s="34">
        <f>'[1]9 месяцев'!CB62+'[1]4 квартал'!CB62</f>
        <v>0</v>
      </c>
      <c r="CD62" s="34">
        <f>'[1]9 месяцев'!CC62+'[1]4 квартал'!CC62</f>
        <v>0</v>
      </c>
      <c r="CE62" s="34">
        <f>'[1]9 месяцев'!CD62+'[1]4 квартал'!CD62</f>
        <v>0</v>
      </c>
      <c r="CF62" s="34">
        <f>'[1]9 месяцев'!CE62+'[1]4 квартал'!CE62</f>
        <v>0</v>
      </c>
      <c r="CG62" s="34">
        <f>'[1]9 месяцев'!CF62+'[1]4 квартал'!CF62</f>
        <v>0</v>
      </c>
      <c r="CH62" s="34">
        <f>'[1]9 месяцев'!CG62+'[1]4 квартал'!CG62</f>
        <v>0</v>
      </c>
      <c r="CI62" s="34">
        <f>'[1]9 месяцев'!CH62+'[1]4 квартал'!CH62</f>
        <v>0</v>
      </c>
      <c r="CJ62" s="34">
        <f>'[1]9 месяцев'!CI62+'[1]4 квартал'!CI62</f>
        <v>0</v>
      </c>
      <c r="CK62" s="34">
        <f>'[1]9 месяцев'!CJ62+'[1]4 квартал'!CJ62</f>
        <v>0</v>
      </c>
      <c r="CL62" s="34">
        <f>'[1]9 месяцев'!CK62+'[1]4 квартал'!CK62</f>
        <v>0</v>
      </c>
      <c r="CM62" s="34">
        <f>'[1]9 месяцев'!CL62+'[1]4 квартал'!CL62</f>
        <v>0</v>
      </c>
      <c r="CN62" s="34">
        <f>'[1]9 месяцев'!CM62+'[1]4 квартал'!CM62</f>
        <v>0</v>
      </c>
      <c r="CO62" s="34"/>
      <c r="CP62" s="34"/>
      <c r="CQ62" s="34"/>
      <c r="CR62" s="34">
        <f>'[1]9 месяцев'!CQ62+'[1]4 квартал'!CQ62</f>
        <v>0</v>
      </c>
      <c r="CS62" s="34">
        <f>'[1]9 месяцев'!CR62+'[1]4 квартал'!CR62</f>
        <v>0</v>
      </c>
      <c r="CT62" s="34">
        <f>'[1]9 месяцев'!CS62+'[1]4 квартал'!CS62</f>
        <v>0</v>
      </c>
      <c r="CU62" s="34">
        <f>'[1]9 месяцев'!CT62+'[1]4 квартал'!CT62</f>
        <v>0</v>
      </c>
      <c r="CV62" s="34">
        <f>'[1]9 месяцев'!CU62+'[1]4 квартал'!CU62</f>
        <v>0</v>
      </c>
      <c r="CW62" s="34">
        <f>'[1]9 месяцев'!CV62+'[1]4 квартал'!CV62</f>
        <v>0</v>
      </c>
      <c r="CX62" s="34">
        <f>'[1]9 месяцев'!CW62+'[1]4 квартал'!CW62</f>
        <v>0</v>
      </c>
      <c r="CY62" s="34">
        <f>'[1]9 месяцев'!CX62+'[1]4 квартал'!CX62</f>
        <v>0</v>
      </c>
      <c r="CZ62" s="34">
        <f>'[1]9 месяцев'!CY62+'[1]4 квартал'!CY62</f>
        <v>0</v>
      </c>
      <c r="DA62" s="34">
        <f>'[1]9 месяцев'!CZ62+'[1]4 квартал'!CZ62</f>
        <v>0</v>
      </c>
      <c r="DB62" s="34">
        <f>'[1]9 месяцев'!DA62+'[1]4 квартал'!DA62</f>
        <v>0</v>
      </c>
      <c r="DC62" s="34">
        <f>'[1]9 месяцев'!DB62+'[1]4 квартал'!DB62</f>
        <v>0</v>
      </c>
      <c r="DD62" s="34">
        <f>'[1]9 месяцев'!DC62+'[1]4 квартал'!DC62</f>
        <v>0</v>
      </c>
      <c r="DE62" s="34">
        <f>'[1]9 месяцев'!DD62+'[1]4 квартал'!DD62</f>
        <v>0</v>
      </c>
      <c r="DF62" s="34">
        <f>'[1]9 месяцев'!DE62+'[1]4 квартал'!DE62</f>
        <v>0</v>
      </c>
      <c r="DG62" s="34" t="s">
        <v>33</v>
      </c>
      <c r="DH62" s="34">
        <v>2</v>
      </c>
      <c r="DI62" s="34">
        <v>25</v>
      </c>
      <c r="DJ62" s="34">
        <f>'[1]9 месяцев'!DI62+'[1]4 квартал'!DI62</f>
        <v>0</v>
      </c>
      <c r="DK62" s="34">
        <f>'[1]9 месяцев'!DJ62+'[1]4 квартал'!DJ62</f>
        <v>0</v>
      </c>
      <c r="DL62" s="34">
        <f>'[1]9 месяцев'!DK62+'[1]4 квартал'!DK62</f>
        <v>0</v>
      </c>
      <c r="DM62" s="34">
        <f>'[1]9 месяцев'!DL62+'[1]4 квартал'!DL62</f>
        <v>0</v>
      </c>
      <c r="DN62" s="34">
        <f>'[1]9 месяцев'!DM62+'[1]4 квартал'!DM62</f>
        <v>0</v>
      </c>
      <c r="DO62" s="34">
        <f>'[1]9 месяцев'!DN62+'[1]4 квартал'!DN62</f>
        <v>0</v>
      </c>
      <c r="DP62" s="34">
        <f>'[1]9 месяцев'!DO62+'[1]4 квартал'!DO62</f>
        <v>0</v>
      </c>
      <c r="DQ62" s="34">
        <f>'[1]9 месяцев'!DP62+'[1]4 квартал'!DP62</f>
        <v>0</v>
      </c>
      <c r="DR62" s="34">
        <f>'[1]9 месяцев'!DQ62+'[1]4 квартал'!DQ62</f>
        <v>0</v>
      </c>
      <c r="DS62" s="34">
        <f>'[1]9 месяцев'!DR62+'[1]4 квартал'!DR62</f>
        <v>0</v>
      </c>
      <c r="DT62" s="34">
        <f>'[1]9 месяцев'!DS62+'[1]4 квартал'!DS62</f>
        <v>0</v>
      </c>
      <c r="DU62" s="34">
        <f>'[1]9 месяцев'!DT62+'[1]4 квартал'!DT62</f>
        <v>0</v>
      </c>
      <c r="DV62" s="34">
        <f>'[1]9 месяцев'!DU62+'[1]4 квартал'!DU62</f>
        <v>0</v>
      </c>
      <c r="DW62" s="34">
        <f>'[1]9 месяцев'!DV62+'[1]4 квартал'!DV62</f>
        <v>0</v>
      </c>
      <c r="DX62" s="34">
        <f>'[1]9 месяцев'!DW62+'[1]4 квартал'!DW62</f>
        <v>0</v>
      </c>
      <c r="DY62" s="34">
        <f>'[1]9 месяцев'!DX62+'[1]4 квартал'!DX62</f>
        <v>0</v>
      </c>
      <c r="DZ62" s="34">
        <f>'[1]9 месяцев'!DY62+'[1]4 квартал'!DY62</f>
        <v>0</v>
      </c>
      <c r="EA62" s="34">
        <f>'[1]9 месяцев'!DZ62+'[1]4 квартал'!DZ62</f>
        <v>0</v>
      </c>
      <c r="EB62" s="34">
        <f>'[1]9 месяцев'!EA62+'[1]4 квартал'!EA62</f>
        <v>0</v>
      </c>
      <c r="EC62" s="34">
        <f>'[1]9 месяцев'!EB62+'[1]4 квартал'!EB62</f>
        <v>0</v>
      </c>
      <c r="ED62" s="34">
        <f>'[1]9 месяцев'!EC62+'[1]4 квартал'!EC62</f>
        <v>0</v>
      </c>
      <c r="EE62" s="34">
        <v>900</v>
      </c>
      <c r="EF62" s="34">
        <f>'[1]9 месяцев'!EE62+'[1]4 квартал'!EE62</f>
        <v>0</v>
      </c>
      <c r="EG62" s="34"/>
      <c r="EH62" s="33">
        <f>I62-O62-U62-AA62-AG62-AM62-AS62-AY62-BE62-BK62-BQ62-BW62-CD62-CK62-CQ62-CW62-DC62-DI62-DO62-DU62-EA62-EE62</f>
        <v>2.3519999998597996E-3</v>
      </c>
      <c r="EI62" s="32"/>
      <c r="EJ62" s="32" t="s">
        <v>1</v>
      </c>
      <c r="EK62" s="32"/>
      <c r="EL62" s="32"/>
      <c r="EM62" s="32"/>
      <c r="EN62" s="32"/>
    </row>
    <row r="63" spans="1:144" s="7" customFormat="1" ht="15.75">
      <c r="A63" s="43">
        <v>52</v>
      </c>
      <c r="B63" s="49" t="s">
        <v>28</v>
      </c>
      <c r="C63" s="57" t="s">
        <v>35</v>
      </c>
      <c r="D63" s="45">
        <v>4582.6000000000004</v>
      </c>
      <c r="E63" s="34" t="e">
        <f>AD63+AJ63+AP63+AV63+BB63+BH63+BN63+BT63+BZ63+CF63+CL63+CT63+CZ63+DF63+DL63+DR63+DX63+ED63+#REF!+#REF!+#REF!</f>
        <v>#REF!</v>
      </c>
      <c r="F63" s="35">
        <f>[2]год!$K$63</f>
        <v>-1.678820000000087</v>
      </c>
      <c r="G63" s="35">
        <v>4.0921200000000004</v>
      </c>
      <c r="H63" s="36">
        <f>D63*5.44*12/1000</f>
        <v>299.152128</v>
      </c>
      <c r="I63" s="36">
        <f>F63+G63+H63</f>
        <v>301.56542799999994</v>
      </c>
      <c r="J63" s="36" t="e">
        <f>AA63+AG63+AM63+AS63+AY63+BE63+BK63+BQ63+BW63+CC63+CI63+CP63+CW63+DC63+DI63+DO63+DU63+EA63+EG63+#REF!+#REF!</f>
        <v>#REF!</v>
      </c>
      <c r="K63" s="35">
        <f>R63+X63+AD63+AJ63+AP63+AV63+BB63+BH63+BN63+BT63+BZ63+CH63+CN63+CT63+CZ63+DF63+DL63+DR63+DX63+ED63+EF63</f>
        <v>0</v>
      </c>
      <c r="L63" s="35">
        <f>I63-K63</f>
        <v>301.56542799999994</v>
      </c>
      <c r="M63" s="34" t="s">
        <v>11</v>
      </c>
      <c r="N63" s="34">
        <v>1</v>
      </c>
      <c r="O63" s="34">
        <v>150</v>
      </c>
      <c r="P63" s="34">
        <f>'[1]9 месяцев'!O63+'[1]4 квартал'!O63</f>
        <v>0</v>
      </c>
      <c r="Q63" s="34">
        <f>'[1]9 месяцев'!P63+'[1]4 квартал'!P63</f>
        <v>0</v>
      </c>
      <c r="R63" s="34">
        <f>'[1]9 месяцев'!Q63+'[1]4 квартал'!Q63</f>
        <v>0</v>
      </c>
      <c r="S63" s="34">
        <f>'[1]9 месяцев'!R63+'[1]4 квартал'!R63</f>
        <v>0</v>
      </c>
      <c r="T63" s="34">
        <f>'[1]9 месяцев'!S63+'[1]4 квартал'!S63</f>
        <v>0</v>
      </c>
      <c r="U63" s="34">
        <f>'[1]9 месяцев'!T63+'[1]4 квартал'!T63</f>
        <v>0</v>
      </c>
      <c r="V63" s="34">
        <f>'[1]9 месяцев'!U63+'[1]4 квартал'!U63</f>
        <v>0</v>
      </c>
      <c r="W63" s="34">
        <f>'[1]9 месяцев'!V63+'[1]4 квартал'!V63</f>
        <v>0</v>
      </c>
      <c r="X63" s="34">
        <f>'[1]9 месяцев'!W63+'[1]4 квартал'!W63</f>
        <v>0</v>
      </c>
      <c r="Y63" s="34" t="s">
        <v>11</v>
      </c>
      <c r="Z63" s="34">
        <v>300</v>
      </c>
      <c r="AA63" s="34">
        <v>151.57</v>
      </c>
      <c r="AB63" s="34">
        <f>'[1]9 месяцев'!AA63+'[1]4 квартал'!AA63</f>
        <v>0</v>
      </c>
      <c r="AC63" s="34">
        <f>'[1]9 месяцев'!AB63+'[1]4 квартал'!AB63</f>
        <v>0</v>
      </c>
      <c r="AD63" s="34">
        <f>'[1]9 месяцев'!AC63+'[1]4 квартал'!AC63</f>
        <v>0</v>
      </c>
      <c r="AE63" s="34">
        <f>'[1]9 месяцев'!AD63+'[1]4 квартал'!AD63</f>
        <v>0</v>
      </c>
      <c r="AF63" s="34">
        <f>'[1]9 месяцев'!AE63+'[1]4 квартал'!AE63</f>
        <v>0</v>
      </c>
      <c r="AG63" s="34">
        <f>'[1]9 месяцев'!AF63+'[1]4 квартал'!AF63</f>
        <v>0</v>
      </c>
      <c r="AH63" s="34">
        <f>'[1]9 месяцев'!AG63+'[1]4 квартал'!AG63</f>
        <v>0</v>
      </c>
      <c r="AI63" s="34">
        <f>'[1]9 месяцев'!AH63+'[1]4 квартал'!AH63</f>
        <v>0</v>
      </c>
      <c r="AJ63" s="34">
        <f>'[1]9 месяцев'!AI63+'[1]4 квартал'!AI63</f>
        <v>0</v>
      </c>
      <c r="AK63" s="34">
        <f>'[1]9 месяцев'!AJ63+'[1]4 квартал'!AJ63</f>
        <v>0</v>
      </c>
      <c r="AL63" s="34">
        <f>'[1]9 месяцев'!AK63+'[1]4 квартал'!AK63</f>
        <v>0</v>
      </c>
      <c r="AM63" s="34">
        <f>'[1]9 месяцев'!AL63+'[1]4 квартал'!AL63</f>
        <v>0</v>
      </c>
      <c r="AN63" s="34">
        <f>'[1]9 месяцев'!AM63+'[1]4 квартал'!AM63</f>
        <v>0</v>
      </c>
      <c r="AO63" s="34">
        <f>'[1]9 месяцев'!AN63+'[1]4 квартал'!AN63</f>
        <v>0</v>
      </c>
      <c r="AP63" s="34">
        <f>'[1]9 месяцев'!AO63+'[1]4 квартал'!AO63</f>
        <v>0</v>
      </c>
      <c r="AQ63" s="34">
        <f>'[1]9 месяцев'!AP63+'[1]4 квартал'!AP63</f>
        <v>0</v>
      </c>
      <c r="AR63" s="34">
        <f>'[1]9 месяцев'!AQ63+'[1]4 квартал'!AQ63</f>
        <v>0</v>
      </c>
      <c r="AS63" s="34">
        <f>'[1]9 месяцев'!AR63+'[1]4 квартал'!AR63</f>
        <v>0</v>
      </c>
      <c r="AT63" s="34">
        <f>'[1]9 месяцев'!AS63+'[1]4 квартал'!AS63</f>
        <v>0</v>
      </c>
      <c r="AU63" s="34">
        <f>'[1]9 месяцев'!AT63+'[1]4 квартал'!AT63</f>
        <v>0</v>
      </c>
      <c r="AV63" s="34">
        <f>'[1]9 месяцев'!AU63+'[1]4 квартал'!AU63</f>
        <v>0</v>
      </c>
      <c r="AW63" s="34">
        <f>'[1]9 месяцев'!AV63+'[1]4 квартал'!AV63</f>
        <v>0</v>
      </c>
      <c r="AX63" s="34">
        <f>'[1]9 месяцев'!AW63+'[1]4 квартал'!AW63</f>
        <v>0</v>
      </c>
      <c r="AY63" s="34">
        <f>'[1]9 месяцев'!AX63+'[1]4 квартал'!AX63</f>
        <v>0</v>
      </c>
      <c r="AZ63" s="34">
        <f>'[1]9 месяцев'!AY63+'[1]4 квартал'!AY63</f>
        <v>0</v>
      </c>
      <c r="BA63" s="34">
        <f>'[1]9 месяцев'!AZ63+'[1]4 квартал'!AZ63</f>
        <v>0</v>
      </c>
      <c r="BB63" s="34">
        <f>'[1]9 месяцев'!BA63+'[1]4 квартал'!BA63</f>
        <v>0</v>
      </c>
      <c r="BC63" s="34">
        <f>'[1]9 месяцев'!BB63+'[1]4 квартал'!BB63</f>
        <v>0</v>
      </c>
      <c r="BD63" s="34">
        <f>'[1]9 месяцев'!BC63+'[1]4 квартал'!BC63</f>
        <v>0</v>
      </c>
      <c r="BE63" s="34">
        <f>'[1]9 месяцев'!BD63+'[1]4 квартал'!BD63</f>
        <v>0</v>
      </c>
      <c r="BF63" s="34">
        <f>'[1]9 месяцев'!BE63+'[1]4 квартал'!BE63</f>
        <v>0</v>
      </c>
      <c r="BG63" s="34">
        <f>'[1]9 месяцев'!BF63+'[1]4 квартал'!BF63</f>
        <v>0</v>
      </c>
      <c r="BH63" s="34">
        <f>'[1]9 месяцев'!BG63+'[1]4 квартал'!BG63</f>
        <v>0</v>
      </c>
      <c r="BI63" s="34">
        <f>'[1]9 месяцев'!BH63+'[1]4 квартал'!BH63</f>
        <v>0</v>
      </c>
      <c r="BJ63" s="34">
        <f>'[1]9 месяцев'!BI63+'[1]4 квартал'!BI63</f>
        <v>0</v>
      </c>
      <c r="BK63" s="34">
        <f>'[1]9 месяцев'!BJ63+'[1]4 квартал'!BJ63</f>
        <v>0</v>
      </c>
      <c r="BL63" s="34">
        <f>'[1]9 месяцев'!BK63+'[1]4 квартал'!BK63</f>
        <v>0</v>
      </c>
      <c r="BM63" s="34">
        <f>'[1]9 месяцев'!BL63+'[1]4 квартал'!BL63</f>
        <v>0</v>
      </c>
      <c r="BN63" s="34">
        <f>'[1]9 месяцев'!BM63+'[1]4 квартал'!BM63</f>
        <v>0</v>
      </c>
      <c r="BO63" s="34">
        <f>'[1]9 месяцев'!BN63+'[1]4 квартал'!BN63</f>
        <v>0</v>
      </c>
      <c r="BP63" s="34">
        <f>'[1]9 месяцев'!BO63+'[1]4 квартал'!BO63</f>
        <v>0</v>
      </c>
      <c r="BQ63" s="34">
        <f>'[1]9 месяцев'!BP63+'[1]4 квартал'!BP63</f>
        <v>0</v>
      </c>
      <c r="BR63" s="34">
        <f>'[1]9 месяцев'!BQ63+'[1]4 квартал'!BQ63</f>
        <v>0</v>
      </c>
      <c r="BS63" s="34">
        <f>'[1]9 месяцев'!BR63+'[1]4 квартал'!BR63</f>
        <v>0</v>
      </c>
      <c r="BT63" s="34">
        <f>'[1]9 месяцев'!BS63+'[1]4 квартал'!BS63</f>
        <v>0</v>
      </c>
      <c r="BU63" s="34">
        <f>'[1]9 месяцев'!BT63+'[1]4 квартал'!BT63</f>
        <v>0</v>
      </c>
      <c r="BV63" s="34">
        <f>'[1]9 месяцев'!BU63+'[1]4 квартал'!BU63</f>
        <v>0</v>
      </c>
      <c r="BW63" s="34">
        <f>'[1]9 месяцев'!BV63+'[1]4 квартал'!BV63</f>
        <v>0</v>
      </c>
      <c r="BX63" s="34">
        <f>'[1]9 месяцев'!BW63+'[1]4 квартал'!BW63</f>
        <v>0</v>
      </c>
      <c r="BY63" s="34">
        <f>'[1]9 месяцев'!BX63+'[1]4 квартал'!BX63</f>
        <v>0</v>
      </c>
      <c r="BZ63" s="34">
        <f>'[1]9 месяцев'!BY63+'[1]4 квартал'!BY63</f>
        <v>0</v>
      </c>
      <c r="CA63" s="34">
        <f>'[1]9 месяцев'!BZ63+'[1]4 квартал'!BZ63</f>
        <v>0</v>
      </c>
      <c r="CB63" s="34">
        <f>'[1]9 месяцев'!CA63+'[1]4 квартал'!CA63</f>
        <v>0</v>
      </c>
      <c r="CC63" s="34">
        <f>'[1]9 месяцев'!CB63+'[1]4 квартал'!CB63</f>
        <v>0</v>
      </c>
      <c r="CD63" s="34">
        <f>'[1]9 месяцев'!CC63+'[1]4 квартал'!CC63</f>
        <v>0</v>
      </c>
      <c r="CE63" s="34">
        <f>'[1]9 месяцев'!CD63+'[1]4 квартал'!CD63</f>
        <v>0</v>
      </c>
      <c r="CF63" s="34">
        <f>'[1]9 месяцев'!CE63+'[1]4 квартал'!CE63</f>
        <v>0</v>
      </c>
      <c r="CG63" s="34">
        <f>'[1]9 месяцев'!CF63+'[1]4 квартал'!CF63</f>
        <v>0</v>
      </c>
      <c r="CH63" s="34">
        <f>'[1]9 месяцев'!CG63+'[1]4 квартал'!CG63</f>
        <v>0</v>
      </c>
      <c r="CI63" s="34">
        <f>'[1]9 месяцев'!CH63+'[1]4 квартал'!CH63</f>
        <v>0</v>
      </c>
      <c r="CJ63" s="34">
        <f>'[1]9 месяцев'!CI63+'[1]4 квартал'!CI63</f>
        <v>0</v>
      </c>
      <c r="CK63" s="34">
        <f>'[1]9 месяцев'!CJ63+'[1]4 квартал'!CJ63</f>
        <v>0</v>
      </c>
      <c r="CL63" s="34">
        <f>'[1]9 месяцев'!CK63+'[1]4 квартал'!CK63</f>
        <v>0</v>
      </c>
      <c r="CM63" s="34">
        <f>'[1]9 месяцев'!CL63+'[1]4 квартал'!CL63</f>
        <v>0</v>
      </c>
      <c r="CN63" s="34">
        <f>'[1]9 месяцев'!CM63+'[1]4 квартал'!CM63</f>
        <v>0</v>
      </c>
      <c r="CO63" s="34">
        <f>'[1]9 месяцев'!CN63+'[1]4 квартал'!CN63</f>
        <v>0</v>
      </c>
      <c r="CP63" s="34">
        <f>'[1]9 месяцев'!CO63+'[1]4 квартал'!CO63</f>
        <v>0</v>
      </c>
      <c r="CQ63" s="34">
        <f>'[1]9 месяцев'!CP63+'[1]4 квартал'!CP63</f>
        <v>0</v>
      </c>
      <c r="CR63" s="34">
        <f>'[1]9 месяцев'!CQ63+'[1]4 квартал'!CQ63</f>
        <v>0</v>
      </c>
      <c r="CS63" s="34">
        <f>'[1]9 месяцев'!CR63+'[1]4 квартал'!CR63</f>
        <v>0</v>
      </c>
      <c r="CT63" s="34">
        <f>'[1]9 месяцев'!CS63+'[1]4 квартал'!CS63</f>
        <v>0</v>
      </c>
      <c r="CU63" s="34">
        <f>'[1]9 месяцев'!CT63+'[1]4 квартал'!CT63</f>
        <v>0</v>
      </c>
      <c r="CV63" s="34">
        <f>'[1]9 месяцев'!CU63+'[1]4 квартал'!CU63</f>
        <v>0</v>
      </c>
      <c r="CW63" s="34">
        <f>'[1]9 месяцев'!CV63+'[1]4 квартал'!CV63</f>
        <v>0</v>
      </c>
      <c r="CX63" s="34">
        <f>'[1]9 месяцев'!CW63+'[1]4 квартал'!CW63</f>
        <v>0</v>
      </c>
      <c r="CY63" s="34">
        <f>'[1]9 месяцев'!CX63+'[1]4 квартал'!CX63</f>
        <v>0</v>
      </c>
      <c r="CZ63" s="34">
        <f>'[1]9 месяцев'!CY63+'[1]4 квартал'!CY63</f>
        <v>0</v>
      </c>
      <c r="DA63" s="34">
        <f>'[1]9 месяцев'!CZ63+'[1]4 квартал'!CZ63</f>
        <v>0</v>
      </c>
      <c r="DB63" s="34">
        <f>'[1]9 месяцев'!DA63+'[1]4 квартал'!DA63</f>
        <v>0</v>
      </c>
      <c r="DC63" s="34">
        <f>'[1]9 месяцев'!DB63+'[1]4 квартал'!DB63</f>
        <v>0</v>
      </c>
      <c r="DD63" s="34">
        <f>'[1]9 месяцев'!DC63+'[1]4 квартал'!DC63</f>
        <v>0</v>
      </c>
      <c r="DE63" s="34">
        <f>'[1]9 месяцев'!DD63+'[1]4 квартал'!DD63</f>
        <v>0</v>
      </c>
      <c r="DF63" s="34">
        <f>'[1]9 месяцев'!DE63+'[1]4 квартал'!DE63</f>
        <v>0</v>
      </c>
      <c r="DG63" s="34">
        <f>'[1]9 месяцев'!DF63+'[1]4 квартал'!DF63</f>
        <v>0</v>
      </c>
      <c r="DH63" s="34">
        <f>'[1]9 месяцев'!DG63+'[1]4 квартал'!DG63</f>
        <v>0</v>
      </c>
      <c r="DI63" s="34">
        <f>'[1]9 месяцев'!DH63+'[1]4 квартал'!DH63</f>
        <v>0</v>
      </c>
      <c r="DJ63" s="34">
        <f>'[1]9 месяцев'!DI63+'[1]4 квартал'!DI63</f>
        <v>0</v>
      </c>
      <c r="DK63" s="34">
        <f>'[1]9 месяцев'!DJ63+'[1]4 квартал'!DJ63</f>
        <v>0</v>
      </c>
      <c r="DL63" s="34">
        <f>'[1]9 месяцев'!DK63+'[1]4 квартал'!DK63</f>
        <v>0</v>
      </c>
      <c r="DM63" s="34">
        <f>'[1]9 месяцев'!DL63+'[1]4 квартал'!DL63</f>
        <v>0</v>
      </c>
      <c r="DN63" s="34">
        <f>'[1]9 месяцев'!DM63+'[1]4 квартал'!DM63</f>
        <v>0</v>
      </c>
      <c r="DO63" s="34">
        <f>'[1]9 месяцев'!DN63+'[1]4 квартал'!DN63</f>
        <v>0</v>
      </c>
      <c r="DP63" s="34">
        <f>'[1]9 месяцев'!DO63+'[1]4 квартал'!DO63</f>
        <v>0</v>
      </c>
      <c r="DQ63" s="34">
        <f>'[1]9 месяцев'!DP63+'[1]4 квартал'!DP63</f>
        <v>0</v>
      </c>
      <c r="DR63" s="34">
        <f>'[1]9 месяцев'!DQ63+'[1]4 квартал'!DQ63</f>
        <v>0</v>
      </c>
      <c r="DS63" s="34">
        <f>'[1]9 месяцев'!DR63+'[1]4 квартал'!DR63</f>
        <v>0</v>
      </c>
      <c r="DT63" s="34">
        <f>'[1]9 месяцев'!DS63+'[1]4 квартал'!DS63</f>
        <v>0</v>
      </c>
      <c r="DU63" s="34">
        <f>'[1]9 месяцев'!DT63+'[1]4 квартал'!DT63</f>
        <v>0</v>
      </c>
      <c r="DV63" s="34">
        <f>'[1]9 месяцев'!DU63+'[1]4 квартал'!DU63</f>
        <v>0</v>
      </c>
      <c r="DW63" s="34">
        <f>'[1]9 месяцев'!DV63+'[1]4 квартал'!DV63</f>
        <v>0</v>
      </c>
      <c r="DX63" s="34">
        <f>'[1]9 месяцев'!DW63+'[1]4 квартал'!DW63</f>
        <v>0</v>
      </c>
      <c r="DY63" s="34">
        <f>'[1]9 месяцев'!DX63+'[1]4 квартал'!DX63</f>
        <v>0</v>
      </c>
      <c r="DZ63" s="34">
        <f>'[1]9 месяцев'!DY63+'[1]4 квартал'!DY63</f>
        <v>0</v>
      </c>
      <c r="EA63" s="34">
        <f>'[1]9 месяцев'!DZ63+'[1]4 квартал'!DZ63</f>
        <v>0</v>
      </c>
      <c r="EB63" s="34">
        <f>'[1]9 месяцев'!EA63+'[1]4 квартал'!EA63</f>
        <v>0</v>
      </c>
      <c r="EC63" s="34">
        <f>'[1]9 месяцев'!EB63+'[1]4 квартал'!EB63</f>
        <v>0</v>
      </c>
      <c r="ED63" s="34">
        <f>'[1]9 месяцев'!EC63+'[1]4 квартал'!EC63</f>
        <v>0</v>
      </c>
      <c r="EE63" s="34"/>
      <c r="EF63" s="34">
        <f>'[1]9 месяцев'!EE63+'[1]4 квартал'!EE63</f>
        <v>0</v>
      </c>
      <c r="EG63" s="34"/>
      <c r="EH63" s="33">
        <f>I63-O63-U63-AA63-AG63-AM63-AS63-AY63-BE63-BK63-BQ63-BW63-CD63-CK63-CQ63-CW63-DC63-DI63-DO63-DU63-EA63-EE63</f>
        <v>-4.5720000000528671E-3</v>
      </c>
      <c r="EI63" s="32"/>
      <c r="EJ63" s="32" t="s">
        <v>1</v>
      </c>
      <c r="EK63" s="32"/>
      <c r="EL63" s="32"/>
      <c r="EM63" s="32"/>
      <c r="EN63" s="32"/>
    </row>
    <row r="64" spans="1:144" s="7" customFormat="1" ht="63">
      <c r="A64" s="43">
        <v>53</v>
      </c>
      <c r="B64" s="46" t="s">
        <v>28</v>
      </c>
      <c r="C64" s="46">
        <v>12</v>
      </c>
      <c r="D64" s="45">
        <v>7431.1</v>
      </c>
      <c r="E64" s="34" t="e">
        <f>AD64+AJ64+AP64+AV64+BB64+BH64+BN64+BT64+BZ64+CF64+CL64+CT64+CZ64+DF64+DL64+DR64+DX64+ED64+#REF!+#REF!+#REF!</f>
        <v>#REF!</v>
      </c>
      <c r="F64" s="35">
        <f>[2]год!$K$64</f>
        <v>-175.80535000000009</v>
      </c>
      <c r="G64" s="35">
        <v>6.6357499999999998</v>
      </c>
      <c r="H64" s="36">
        <f>D64*5.44*12/1000</f>
        <v>485.10220800000008</v>
      </c>
      <c r="I64" s="36">
        <f>F64+G64+H64</f>
        <v>315.93260799999996</v>
      </c>
      <c r="J64" s="36" t="e">
        <f>AA64+AG64+AM64+AS64+AY64+BE64+BK64+BQ64+BW64+CC64+CI64+CP64+CW64+DC64+DI64+DO64+DU64+EA64+EG64+#REF!+#REF!</f>
        <v>#REF!</v>
      </c>
      <c r="K64" s="35">
        <f>R64+X64+AD64+AJ64+AP64+AV64+BB64+BH64+BN64+BT64+BZ64+CH64+CN64+CT64+CZ64+DF64+DL64+DR64+DX64+ED64+EF64</f>
        <v>0</v>
      </c>
      <c r="L64" s="35">
        <f>I64-K64</f>
        <v>315.93260799999996</v>
      </c>
      <c r="M64" s="34">
        <f>'[1]9 месяцев'!L64+'[1]4 квартал'!L64</f>
        <v>0</v>
      </c>
      <c r="N64" s="34">
        <f>'[1]9 месяцев'!M64+'[1]4 квартал'!M64</f>
        <v>0</v>
      </c>
      <c r="O64" s="34">
        <f>'[1]9 месяцев'!N64+'[1]4 квартал'!N64</f>
        <v>0</v>
      </c>
      <c r="P64" s="34">
        <f>'[1]9 месяцев'!O64+'[1]4 квартал'!O64</f>
        <v>0</v>
      </c>
      <c r="Q64" s="34">
        <f>'[1]9 месяцев'!P64+'[1]4 квартал'!P64</f>
        <v>0</v>
      </c>
      <c r="R64" s="34">
        <f>'[1]9 месяцев'!Q64+'[1]4 квартал'!Q64</f>
        <v>0</v>
      </c>
      <c r="S64" s="34">
        <f>'[1]9 месяцев'!R64+'[1]4 квартал'!R64</f>
        <v>0</v>
      </c>
      <c r="T64" s="34">
        <f>'[1]9 месяцев'!S64+'[1]4 квартал'!S64</f>
        <v>0</v>
      </c>
      <c r="U64" s="34">
        <f>'[1]9 месяцев'!T64+'[1]4 квартал'!T64</f>
        <v>0</v>
      </c>
      <c r="V64" s="34">
        <f>'[1]9 месяцев'!U64+'[1]4 квартал'!U64</f>
        <v>0</v>
      </c>
      <c r="W64" s="34">
        <f>'[1]9 месяцев'!V64+'[1]4 квартал'!V64</f>
        <v>0</v>
      </c>
      <c r="X64" s="34">
        <f>'[1]9 месяцев'!W64+'[1]4 квартал'!W64</f>
        <v>0</v>
      </c>
      <c r="Y64" s="34">
        <f>'[1]9 месяцев'!X64+'[1]4 квартал'!X64</f>
        <v>0</v>
      </c>
      <c r="Z64" s="34">
        <f>'[1]9 месяцев'!Y64+'[1]4 квартал'!Y64</f>
        <v>0</v>
      </c>
      <c r="AA64" s="34">
        <f>'[1]9 месяцев'!Z64+'[1]4 квартал'!Z64</f>
        <v>0</v>
      </c>
      <c r="AB64" s="34">
        <f>'[1]9 месяцев'!AA64+'[1]4 квартал'!AA64</f>
        <v>0</v>
      </c>
      <c r="AC64" s="34">
        <f>'[1]9 месяцев'!AB64+'[1]4 квартал'!AB64</f>
        <v>0</v>
      </c>
      <c r="AD64" s="34">
        <f>'[1]9 месяцев'!AC64+'[1]4 квартал'!AC64</f>
        <v>0</v>
      </c>
      <c r="AE64" s="34" t="s">
        <v>3</v>
      </c>
      <c r="AF64" s="34">
        <v>134</v>
      </c>
      <c r="AG64" s="34">
        <v>160.35</v>
      </c>
      <c r="AH64" s="34">
        <f>'[1]9 месяцев'!AG64+'[1]4 квартал'!AG64</f>
        <v>0</v>
      </c>
      <c r="AI64" s="34">
        <f>'[1]9 месяцев'!AH64+'[1]4 квартал'!AH64</f>
        <v>0</v>
      </c>
      <c r="AJ64" s="34">
        <f>'[1]9 месяцев'!AI64+'[1]4 квартал'!AI64</f>
        <v>0</v>
      </c>
      <c r="AK64" s="34">
        <f>'[1]9 месяцев'!AJ64+'[1]4 квартал'!AJ64</f>
        <v>0</v>
      </c>
      <c r="AL64" s="34">
        <f>'[1]9 месяцев'!AK64+'[1]4 квартал'!AK64</f>
        <v>0</v>
      </c>
      <c r="AM64" s="34">
        <f>'[1]9 месяцев'!AL64+'[1]4 квартал'!AL64</f>
        <v>0</v>
      </c>
      <c r="AN64" s="34" t="s">
        <v>12</v>
      </c>
      <c r="AO64" s="34">
        <f>'[1]9 месяцев'!AN64+'[1]4 квартал'!AN64</f>
        <v>0</v>
      </c>
      <c r="AP64" s="34">
        <f>'[1]9 месяцев'!AO64+'[1]4 квартал'!AO64</f>
        <v>0</v>
      </c>
      <c r="AQ64" s="34">
        <f>'[1]9 месяцев'!AP64+'[1]4 квартал'!AP64</f>
        <v>0</v>
      </c>
      <c r="AR64" s="34">
        <f>'[1]9 месяцев'!AQ64+'[1]4 квартал'!AQ64</f>
        <v>0</v>
      </c>
      <c r="AS64" s="34">
        <f>'[1]9 месяцев'!AR64+'[1]4 квартал'!AR64</f>
        <v>0</v>
      </c>
      <c r="AT64" s="34" t="s">
        <v>34</v>
      </c>
      <c r="AU64" s="34">
        <f>'[1]9 месяцев'!AT64+'[1]4 квартал'!AT64</f>
        <v>0</v>
      </c>
      <c r="AV64" s="34">
        <f>'[1]9 месяцев'!AU64+'[1]4 квартал'!AU64</f>
        <v>0</v>
      </c>
      <c r="AW64" s="34" t="s">
        <v>5</v>
      </c>
      <c r="AX64" s="34">
        <v>95</v>
      </c>
      <c r="AY64" s="34">
        <v>155.58000000000001</v>
      </c>
      <c r="AZ64" s="34" t="s">
        <v>4</v>
      </c>
      <c r="BA64" s="34">
        <f>'[1]9 месяцев'!AZ64+'[1]4 квартал'!AZ64</f>
        <v>0</v>
      </c>
      <c r="BB64" s="34">
        <f>'[1]9 месяцев'!BA64+'[1]4 квартал'!BA64</f>
        <v>0</v>
      </c>
      <c r="BC64" s="34">
        <f>'[1]9 месяцев'!BB64+'[1]4 квартал'!BB64</f>
        <v>0</v>
      </c>
      <c r="BD64" s="34">
        <f>'[1]9 месяцев'!BC64+'[1]4 квартал'!BC64</f>
        <v>0</v>
      </c>
      <c r="BE64" s="34">
        <f>'[1]9 месяцев'!BD64+'[1]4 квартал'!BD64</f>
        <v>0</v>
      </c>
      <c r="BF64" s="34">
        <f>'[1]9 месяцев'!BE64+'[1]4 квартал'!BE64</f>
        <v>0</v>
      </c>
      <c r="BG64" s="34">
        <f>'[1]9 месяцев'!BF64+'[1]4 квартал'!BF64</f>
        <v>0</v>
      </c>
      <c r="BH64" s="34">
        <f>'[1]9 месяцев'!BG64+'[1]4 квартал'!BG64</f>
        <v>0</v>
      </c>
      <c r="BI64" s="34">
        <f>'[1]9 месяцев'!BH64+'[1]4 квартал'!BH64</f>
        <v>0</v>
      </c>
      <c r="BJ64" s="34">
        <f>'[1]9 месяцев'!BI64+'[1]4 квартал'!BI64</f>
        <v>0</v>
      </c>
      <c r="BK64" s="34">
        <f>'[1]9 месяцев'!BJ64+'[1]4 квартал'!BJ64</f>
        <v>0</v>
      </c>
      <c r="BL64" s="34">
        <f>'[1]9 месяцев'!BK64+'[1]4 квартал'!BK64</f>
        <v>0</v>
      </c>
      <c r="BM64" s="34">
        <f>'[1]9 месяцев'!BL64+'[1]4 квартал'!BL64</f>
        <v>0</v>
      </c>
      <c r="BN64" s="34">
        <f>'[1]9 месяцев'!BM64+'[1]4 квартал'!BM64</f>
        <v>0</v>
      </c>
      <c r="BO64" s="34">
        <f>'[1]9 месяцев'!BN64+'[1]4 квартал'!BN64</f>
        <v>0</v>
      </c>
      <c r="BP64" s="34">
        <f>'[1]9 месяцев'!BO64+'[1]4 квартал'!BO64</f>
        <v>0</v>
      </c>
      <c r="BQ64" s="34">
        <f>'[1]9 месяцев'!BP64+'[1]4 квартал'!BP64</f>
        <v>0</v>
      </c>
      <c r="BR64" s="34">
        <f>'[1]9 месяцев'!BQ64+'[1]4 квартал'!BQ64</f>
        <v>0</v>
      </c>
      <c r="BS64" s="34">
        <f>'[1]9 месяцев'!BR64+'[1]4 квартал'!BR64</f>
        <v>0</v>
      </c>
      <c r="BT64" s="34">
        <f>'[1]9 месяцев'!BS64+'[1]4 квартал'!BS64</f>
        <v>0</v>
      </c>
      <c r="BU64" s="34">
        <f>'[1]9 месяцев'!BT64+'[1]4 квартал'!BT64</f>
        <v>0</v>
      </c>
      <c r="BV64" s="34">
        <f>'[1]9 месяцев'!BU64+'[1]4 квартал'!BU64</f>
        <v>0</v>
      </c>
      <c r="BW64" s="34">
        <f>'[1]9 месяцев'!BV64+'[1]4 квартал'!BV64</f>
        <v>0</v>
      </c>
      <c r="BX64" s="34">
        <f>'[1]9 месяцев'!BW64+'[1]4 квартал'!BW64</f>
        <v>0</v>
      </c>
      <c r="BY64" s="34">
        <f>'[1]9 месяцев'!BX64+'[1]4 квартал'!BX64</f>
        <v>0</v>
      </c>
      <c r="BZ64" s="34">
        <f>'[1]9 месяцев'!BY64+'[1]4 квартал'!BY64</f>
        <v>0</v>
      </c>
      <c r="CA64" s="34">
        <f>'[1]9 месяцев'!BZ64+'[1]4 квартал'!BZ64</f>
        <v>0</v>
      </c>
      <c r="CB64" s="34">
        <f>'[1]9 месяцев'!CA64+'[1]4 квартал'!CA64</f>
        <v>0</v>
      </c>
      <c r="CC64" s="34">
        <f>'[1]9 месяцев'!CB64+'[1]4 квартал'!CB64</f>
        <v>0</v>
      </c>
      <c r="CD64" s="34">
        <f>'[1]9 месяцев'!CC64+'[1]4 квартал'!CC64</f>
        <v>0</v>
      </c>
      <c r="CE64" s="34">
        <f>'[1]9 месяцев'!CD64+'[1]4 квартал'!CD64</f>
        <v>0</v>
      </c>
      <c r="CF64" s="34">
        <f>'[1]9 месяцев'!CE64+'[1]4 квартал'!CE64</f>
        <v>0</v>
      </c>
      <c r="CG64" s="34">
        <f>'[1]9 месяцев'!CF64+'[1]4 квартал'!CF64</f>
        <v>0</v>
      </c>
      <c r="CH64" s="34">
        <f>'[1]9 месяцев'!CG64+'[1]4 квартал'!CG64</f>
        <v>0</v>
      </c>
      <c r="CI64" s="34">
        <f>'[1]9 месяцев'!CH64+'[1]4 квартал'!CH64</f>
        <v>0</v>
      </c>
      <c r="CJ64" s="34">
        <f>'[1]9 месяцев'!CI64+'[1]4 квартал'!CI64</f>
        <v>0</v>
      </c>
      <c r="CK64" s="34">
        <f>'[1]9 месяцев'!CJ64+'[1]4 квартал'!CJ64</f>
        <v>0</v>
      </c>
      <c r="CL64" s="34">
        <f>'[1]9 месяцев'!CK64+'[1]4 квартал'!CK64</f>
        <v>0</v>
      </c>
      <c r="CM64" s="34">
        <f>'[1]9 месяцев'!CL64+'[1]4 квартал'!CL64</f>
        <v>0</v>
      </c>
      <c r="CN64" s="34">
        <f>'[1]9 месяцев'!CM64+'[1]4 квартал'!CM64</f>
        <v>0</v>
      </c>
      <c r="CO64" s="34">
        <f>'[1]9 месяцев'!CN64+'[1]4 квартал'!CN64</f>
        <v>0</v>
      </c>
      <c r="CP64" s="34">
        <f>'[1]9 месяцев'!CO64+'[1]4 квартал'!CO64</f>
        <v>0</v>
      </c>
      <c r="CQ64" s="34">
        <f>'[1]9 месяцев'!CP64+'[1]4 квартал'!CP64</f>
        <v>0</v>
      </c>
      <c r="CR64" s="34">
        <f>'[1]9 месяцев'!CQ64+'[1]4 квартал'!CQ64</f>
        <v>0</v>
      </c>
      <c r="CS64" s="34">
        <f>'[1]9 месяцев'!CR64+'[1]4 квартал'!CR64</f>
        <v>0</v>
      </c>
      <c r="CT64" s="34">
        <f>'[1]9 месяцев'!CS64+'[1]4 квартал'!CS64</f>
        <v>0</v>
      </c>
      <c r="CU64" s="34">
        <f>'[1]9 месяцев'!CT64+'[1]4 квартал'!CT64</f>
        <v>0</v>
      </c>
      <c r="CV64" s="34">
        <f>'[1]9 месяцев'!CU64+'[1]4 квартал'!CU64</f>
        <v>0</v>
      </c>
      <c r="CW64" s="34">
        <f>'[1]9 месяцев'!CV64+'[1]4 квартал'!CV64</f>
        <v>0</v>
      </c>
      <c r="CX64" s="34">
        <f>'[1]9 месяцев'!CW64+'[1]4 квартал'!CW64</f>
        <v>0</v>
      </c>
      <c r="CY64" s="34">
        <f>'[1]9 месяцев'!CX64+'[1]4 квартал'!CX64</f>
        <v>0</v>
      </c>
      <c r="CZ64" s="34">
        <f>'[1]9 месяцев'!CY64+'[1]4 квартал'!CY64</f>
        <v>0</v>
      </c>
      <c r="DA64" s="34">
        <f>'[1]9 месяцев'!CZ64+'[1]4 квартал'!CZ64</f>
        <v>0</v>
      </c>
      <c r="DB64" s="34">
        <f>'[1]9 месяцев'!DA64+'[1]4 квартал'!DA64</f>
        <v>0</v>
      </c>
      <c r="DC64" s="34">
        <f>'[1]9 месяцев'!DB64+'[1]4 квартал'!DB64</f>
        <v>0</v>
      </c>
      <c r="DD64" s="34">
        <f>'[1]9 месяцев'!DC64+'[1]4 квартал'!DC64</f>
        <v>0</v>
      </c>
      <c r="DE64" s="34">
        <f>'[1]9 месяцев'!DD64+'[1]4 квартал'!DD64</f>
        <v>0</v>
      </c>
      <c r="DF64" s="34">
        <f>'[1]9 месяцев'!DE64+'[1]4 квартал'!DE64</f>
        <v>0</v>
      </c>
      <c r="DG64" s="34">
        <f>'[1]9 месяцев'!DF64+'[1]4 квартал'!DF64</f>
        <v>0</v>
      </c>
      <c r="DH64" s="34">
        <f>'[1]9 месяцев'!DG64+'[1]4 квартал'!DG64</f>
        <v>0</v>
      </c>
      <c r="DI64" s="34">
        <f>'[1]9 месяцев'!DH64+'[1]4 квартал'!DH64</f>
        <v>0</v>
      </c>
      <c r="DJ64" s="34">
        <f>'[1]9 месяцев'!DI64+'[1]4 квартал'!DI64</f>
        <v>0</v>
      </c>
      <c r="DK64" s="34">
        <f>'[1]9 месяцев'!DJ64+'[1]4 квартал'!DJ64</f>
        <v>0</v>
      </c>
      <c r="DL64" s="34">
        <f>'[1]9 месяцев'!DK64+'[1]4 квартал'!DK64</f>
        <v>0</v>
      </c>
      <c r="DM64" s="34">
        <f>'[1]9 месяцев'!DL64+'[1]4 квартал'!DL64</f>
        <v>0</v>
      </c>
      <c r="DN64" s="34">
        <f>'[1]9 месяцев'!DM64+'[1]4 квартал'!DM64</f>
        <v>0</v>
      </c>
      <c r="DO64" s="34">
        <f>'[1]9 месяцев'!DN64+'[1]4 квартал'!DN64</f>
        <v>0</v>
      </c>
      <c r="DP64" s="34">
        <f>'[1]9 месяцев'!DO64+'[1]4 квартал'!DO64</f>
        <v>0</v>
      </c>
      <c r="DQ64" s="34">
        <f>'[1]9 месяцев'!DP64+'[1]4 квартал'!DP64</f>
        <v>0</v>
      </c>
      <c r="DR64" s="34">
        <f>'[1]9 месяцев'!DQ64+'[1]4 квартал'!DQ64</f>
        <v>0</v>
      </c>
      <c r="DS64" s="34">
        <f>'[1]9 месяцев'!DR64+'[1]4 квартал'!DR64</f>
        <v>0</v>
      </c>
      <c r="DT64" s="34">
        <f>'[1]9 месяцев'!DS64+'[1]4 квартал'!DS64</f>
        <v>0</v>
      </c>
      <c r="DU64" s="34">
        <f>'[1]9 месяцев'!DT64+'[1]4 квартал'!DT64</f>
        <v>0</v>
      </c>
      <c r="DV64" s="34">
        <f>'[1]9 месяцев'!DU64+'[1]4 квартал'!DU64</f>
        <v>0</v>
      </c>
      <c r="DW64" s="34">
        <f>'[1]9 месяцев'!DV64+'[1]4 квартал'!DV64</f>
        <v>0</v>
      </c>
      <c r="DX64" s="34">
        <f>'[1]9 месяцев'!DW64+'[1]4 квартал'!DW64</f>
        <v>0</v>
      </c>
      <c r="DY64" s="34">
        <f>'[1]9 месяцев'!DX64+'[1]4 квартал'!DX64</f>
        <v>0</v>
      </c>
      <c r="DZ64" s="34">
        <f>'[1]9 месяцев'!DY64+'[1]4 квартал'!DY64</f>
        <v>0</v>
      </c>
      <c r="EA64" s="34">
        <f>'[1]9 месяцев'!DZ64+'[1]4 квартал'!DZ64</f>
        <v>0</v>
      </c>
      <c r="EB64" s="34">
        <f>'[1]9 месяцев'!EA64+'[1]4 квартал'!EA64</f>
        <v>0</v>
      </c>
      <c r="EC64" s="34">
        <f>'[1]9 месяцев'!EB64+'[1]4 квартал'!EB64</f>
        <v>0</v>
      </c>
      <c r="ED64" s="34">
        <f>'[1]9 месяцев'!EC64+'[1]4 квартал'!EC64</f>
        <v>0</v>
      </c>
      <c r="EE64" s="34"/>
      <c r="EF64" s="34">
        <f>'[1]9 месяцев'!EE64+'[1]4 квартал'!EE64</f>
        <v>0</v>
      </c>
      <c r="EG64" s="34"/>
      <c r="EH64" s="33">
        <f>I64-O64-U64-AA64-AG64-AM64-AS64-AY64-BE64-BK64-BQ64-BW64-CD64-CK64-CQ64-CW64-DC64-DI64-DO64-DU64-EA64-EE64</f>
        <v>2.6079999999524262E-3</v>
      </c>
      <c r="EI64" s="32"/>
      <c r="EJ64" s="32" t="s">
        <v>1</v>
      </c>
      <c r="EK64" s="32"/>
      <c r="EL64" s="32"/>
      <c r="EM64" s="32"/>
      <c r="EN64" s="32"/>
    </row>
    <row r="65" spans="1:144" s="7" customFormat="1" ht="15.75">
      <c r="A65" s="43">
        <v>54</v>
      </c>
      <c r="B65" s="46" t="s">
        <v>28</v>
      </c>
      <c r="C65" s="46">
        <v>14</v>
      </c>
      <c r="D65" s="45">
        <v>2684.7</v>
      </c>
      <c r="E65" s="34" t="e">
        <f>AD65+AJ65+AP65+AV65+BB65+BH65+BN65+BT65+BZ65+CF65+CL65+CT65+CZ65+DF65+DL65+DR65+DX65+ED65+#REF!+#REF!+#REF!</f>
        <v>#REF!</v>
      </c>
      <c r="F65" s="35">
        <f>[2]год!$K$65</f>
        <v>-8.5562800000000436</v>
      </c>
      <c r="G65" s="35">
        <v>2.3973599999999999</v>
      </c>
      <c r="H65" s="36">
        <f>D65*5.44*12/1000</f>
        <v>175.25721600000003</v>
      </c>
      <c r="I65" s="36">
        <f>F65+G65+H65</f>
        <v>169.09829599999998</v>
      </c>
      <c r="J65" s="36" t="e">
        <f>AA65+AG65+AM65+AS65+AY65+BE65+BK65+BQ65+BW65+CC65+CI65+CP65+CW65+DC65+DI65+DO65+DU65+EA65+EG65+#REF!+#REF!</f>
        <v>#REF!</v>
      </c>
      <c r="K65" s="35">
        <f>R65+X65+AD65+AJ65+AP65+AV65+BB65+BH65+BN65+BT65+BZ65+CH65+CN65+CT65+CZ65+DF65+DL65+DR65+DX65+ED65+EF65</f>
        <v>0</v>
      </c>
      <c r="L65" s="35">
        <f>I65-K65</f>
        <v>169.09829599999998</v>
      </c>
      <c r="M65" s="34" t="s">
        <v>33</v>
      </c>
      <c r="N65" s="34">
        <v>1</v>
      </c>
      <c r="O65" s="34">
        <v>110</v>
      </c>
      <c r="P65" s="34">
        <f>'[1]9 месяцев'!O65+'[1]4 квартал'!O65</f>
        <v>0</v>
      </c>
      <c r="Q65" s="34">
        <f>'[1]9 месяцев'!P65+'[1]4 квартал'!P65</f>
        <v>0</v>
      </c>
      <c r="R65" s="34">
        <f>'[1]9 месяцев'!Q65+'[1]4 квартал'!Q65</f>
        <v>0</v>
      </c>
      <c r="S65" s="34">
        <f>'[1]9 месяцев'!R65+'[1]4 квартал'!R65</f>
        <v>0</v>
      </c>
      <c r="T65" s="34">
        <f>'[1]9 месяцев'!S65+'[1]4 квартал'!S65</f>
        <v>0</v>
      </c>
      <c r="U65" s="34">
        <f>'[1]9 месяцев'!T65+'[1]4 квартал'!T65</f>
        <v>0</v>
      </c>
      <c r="V65" s="34">
        <f>'[1]9 месяцев'!U65+'[1]4 квартал'!U65</f>
        <v>0</v>
      </c>
      <c r="W65" s="34">
        <f>'[1]9 месяцев'!V65+'[1]4 квартал'!V65</f>
        <v>0</v>
      </c>
      <c r="X65" s="34">
        <f>'[1]9 месяцев'!W65+'[1]4 квартал'!W65</f>
        <v>0</v>
      </c>
      <c r="Y65" s="34">
        <f>'[1]9 месяцев'!X65+'[1]4 квартал'!X65</f>
        <v>0</v>
      </c>
      <c r="Z65" s="34">
        <f>'[1]9 месяцев'!Y65+'[1]4 квартал'!Y65</f>
        <v>0</v>
      </c>
      <c r="AA65" s="34">
        <f>'[1]9 месяцев'!Z65+'[1]4 квартал'!Z65</f>
        <v>0</v>
      </c>
      <c r="AB65" s="34">
        <f>'[1]9 месяцев'!AA65+'[1]4 квартал'!AA65</f>
        <v>0</v>
      </c>
      <c r="AC65" s="34">
        <f>'[1]9 месяцев'!AB65+'[1]4 квартал'!AB65</f>
        <v>0</v>
      </c>
      <c r="AD65" s="34">
        <f>'[1]9 месяцев'!AC65+'[1]4 квартал'!AC65</f>
        <v>0</v>
      </c>
      <c r="AE65" s="34">
        <f>'[1]9 месяцев'!AD65+'[1]4 квартал'!AD65</f>
        <v>0</v>
      </c>
      <c r="AF65" s="34">
        <f>'[1]9 месяцев'!AE65+'[1]4 квартал'!AE65</f>
        <v>0</v>
      </c>
      <c r="AG65" s="34">
        <f>'[1]9 месяцев'!AF65+'[1]4 квартал'!AF65</f>
        <v>0</v>
      </c>
      <c r="AH65" s="34">
        <f>'[1]9 месяцев'!AG65+'[1]4 квартал'!AG65</f>
        <v>0</v>
      </c>
      <c r="AI65" s="34">
        <f>'[1]9 месяцев'!AH65+'[1]4 квартал'!AH65</f>
        <v>0</v>
      </c>
      <c r="AJ65" s="34">
        <f>'[1]9 месяцев'!AI65+'[1]4 квартал'!AI65</f>
        <v>0</v>
      </c>
      <c r="AK65" s="34">
        <f>'[1]9 месяцев'!AJ65+'[1]4 квартал'!AJ65</f>
        <v>0</v>
      </c>
      <c r="AL65" s="34">
        <f>'[1]9 месяцев'!AK65+'[1]4 квартал'!AK65</f>
        <v>0</v>
      </c>
      <c r="AM65" s="34">
        <f>'[1]9 месяцев'!AL65+'[1]4 квартал'!AL65</f>
        <v>0</v>
      </c>
      <c r="AN65" s="34">
        <f>'[1]9 месяцев'!AM65+'[1]4 квартал'!AM65</f>
        <v>0</v>
      </c>
      <c r="AO65" s="34">
        <f>'[1]9 месяцев'!AN65+'[1]4 квартал'!AN65</f>
        <v>0</v>
      </c>
      <c r="AP65" s="34">
        <f>'[1]9 месяцев'!AO65+'[1]4 квартал'!AO65</f>
        <v>0</v>
      </c>
      <c r="AQ65" s="34">
        <f>'[1]9 месяцев'!AP65+'[1]4 квартал'!AP65</f>
        <v>0</v>
      </c>
      <c r="AR65" s="34">
        <f>'[1]9 месяцев'!AQ65+'[1]4 квартал'!AQ65</f>
        <v>0</v>
      </c>
      <c r="AS65" s="34">
        <f>'[1]9 месяцев'!AR65+'[1]4 квартал'!AR65</f>
        <v>0</v>
      </c>
      <c r="AT65" s="34">
        <f>'[1]9 месяцев'!AS65+'[1]4 квартал'!AS65</f>
        <v>0</v>
      </c>
      <c r="AU65" s="34">
        <f>'[1]9 месяцев'!AT65+'[1]4 квартал'!AT65</f>
        <v>0</v>
      </c>
      <c r="AV65" s="34">
        <f>'[1]9 месяцев'!AU65+'[1]4 квартал'!AU65</f>
        <v>0</v>
      </c>
      <c r="AW65" s="34">
        <f>'[1]9 месяцев'!AV65+'[1]4 квартал'!AV65</f>
        <v>0</v>
      </c>
      <c r="AX65" s="34">
        <f>'[1]9 месяцев'!AW65+'[1]4 квартал'!AW65</f>
        <v>0</v>
      </c>
      <c r="AY65" s="34">
        <f>'[1]9 месяцев'!AX65+'[1]4 квартал'!AX65</f>
        <v>0</v>
      </c>
      <c r="AZ65" s="34">
        <f>'[1]9 месяцев'!AY65+'[1]4 квартал'!AY65</f>
        <v>0</v>
      </c>
      <c r="BA65" s="34">
        <f>'[1]9 месяцев'!AZ65+'[1]4 квартал'!AZ65</f>
        <v>0</v>
      </c>
      <c r="BB65" s="34">
        <f>'[1]9 месяцев'!BA65+'[1]4 квартал'!BA65</f>
        <v>0</v>
      </c>
      <c r="BC65" s="34">
        <f>'[1]9 месяцев'!BB65+'[1]4 квартал'!BB65</f>
        <v>0</v>
      </c>
      <c r="BD65" s="34">
        <f>'[1]9 месяцев'!BC65+'[1]4 квартал'!BC65</f>
        <v>0</v>
      </c>
      <c r="BE65" s="34">
        <f>'[1]9 месяцев'!BD65+'[1]4 квартал'!BD65</f>
        <v>0</v>
      </c>
      <c r="BF65" s="34">
        <f>'[1]9 месяцев'!BE65+'[1]4 квартал'!BE65</f>
        <v>0</v>
      </c>
      <c r="BG65" s="34">
        <f>'[1]9 месяцев'!BF65+'[1]4 квартал'!BF65</f>
        <v>0</v>
      </c>
      <c r="BH65" s="34">
        <f>'[1]9 месяцев'!BG65+'[1]4 квартал'!BG65</f>
        <v>0</v>
      </c>
      <c r="BI65" s="34">
        <f>'[1]9 месяцев'!BH65+'[1]4 квартал'!BH65</f>
        <v>0</v>
      </c>
      <c r="BJ65" s="34">
        <f>'[1]9 месяцев'!BI65+'[1]4 квартал'!BI65</f>
        <v>0</v>
      </c>
      <c r="BK65" s="34">
        <f>'[1]9 месяцев'!BJ65+'[1]4 квартал'!BJ65</f>
        <v>0</v>
      </c>
      <c r="BL65" s="34">
        <f>'[1]9 месяцев'!BK65+'[1]4 квартал'!BK65</f>
        <v>0</v>
      </c>
      <c r="BM65" s="34">
        <f>'[1]9 месяцев'!BL65+'[1]4 квартал'!BL65</f>
        <v>0</v>
      </c>
      <c r="BN65" s="34">
        <f>'[1]9 месяцев'!BM65+'[1]4 квартал'!BM65</f>
        <v>0</v>
      </c>
      <c r="BO65" s="34">
        <f>'[1]9 месяцев'!BN65+'[1]4 квартал'!BN65</f>
        <v>0</v>
      </c>
      <c r="BP65" s="34">
        <f>'[1]9 месяцев'!BO65+'[1]4 квартал'!BO65</f>
        <v>0</v>
      </c>
      <c r="BQ65" s="34">
        <f>'[1]9 месяцев'!BP65+'[1]4 квартал'!BP65</f>
        <v>0</v>
      </c>
      <c r="BR65" s="34">
        <f>'[1]9 месяцев'!BQ65+'[1]4 квартал'!BQ65</f>
        <v>0</v>
      </c>
      <c r="BS65" s="34">
        <f>'[1]9 месяцев'!BR65+'[1]4 квартал'!BR65</f>
        <v>0</v>
      </c>
      <c r="BT65" s="34">
        <f>'[1]9 месяцев'!BS65+'[1]4 квартал'!BS65</f>
        <v>0</v>
      </c>
      <c r="BU65" s="34">
        <f>'[1]9 месяцев'!BT65+'[1]4 квартал'!BT65</f>
        <v>0</v>
      </c>
      <c r="BV65" s="34">
        <f>'[1]9 месяцев'!BU65+'[1]4 квартал'!BU65</f>
        <v>0</v>
      </c>
      <c r="BW65" s="34">
        <f>'[1]9 месяцев'!BV65+'[1]4 квартал'!BV65</f>
        <v>0</v>
      </c>
      <c r="BX65" s="34">
        <f>'[1]9 месяцев'!BW65+'[1]4 квартал'!BW65</f>
        <v>0</v>
      </c>
      <c r="BY65" s="34">
        <f>'[1]9 месяцев'!BX65+'[1]4 квартал'!BX65</f>
        <v>0</v>
      </c>
      <c r="BZ65" s="34">
        <f>'[1]9 месяцев'!BY65+'[1]4 квартал'!BY65</f>
        <v>0</v>
      </c>
      <c r="CA65" s="34">
        <f>'[1]9 месяцев'!BZ65+'[1]4 квартал'!BZ65</f>
        <v>0</v>
      </c>
      <c r="CB65" s="34">
        <f>'[1]9 месяцев'!CA65+'[1]4 квартал'!CA65</f>
        <v>0</v>
      </c>
      <c r="CC65" s="34">
        <f>'[1]9 месяцев'!CB65+'[1]4 квартал'!CB65</f>
        <v>0</v>
      </c>
      <c r="CD65" s="34">
        <f>'[1]9 месяцев'!CC65+'[1]4 квартал'!CC65</f>
        <v>0</v>
      </c>
      <c r="CE65" s="34">
        <f>'[1]9 месяцев'!CD65+'[1]4 квартал'!CD65</f>
        <v>0</v>
      </c>
      <c r="CF65" s="34">
        <f>'[1]9 месяцев'!CE65+'[1]4 квартал'!CE65</f>
        <v>0</v>
      </c>
      <c r="CG65" s="34">
        <f>'[1]9 месяцев'!CF65+'[1]4 квартал'!CF65</f>
        <v>0</v>
      </c>
      <c r="CH65" s="34">
        <f>'[1]9 месяцев'!CG65+'[1]4 квартал'!CG65</f>
        <v>0</v>
      </c>
      <c r="CI65" s="34">
        <f>'[1]9 месяцев'!CH65+'[1]4 квартал'!CH65</f>
        <v>0</v>
      </c>
      <c r="CJ65" s="34">
        <f>'[1]9 месяцев'!CI65+'[1]4 квартал'!CI65</f>
        <v>0</v>
      </c>
      <c r="CK65" s="34">
        <f>'[1]9 месяцев'!CJ65+'[1]4 квартал'!CJ65</f>
        <v>0</v>
      </c>
      <c r="CL65" s="34">
        <f>'[1]9 месяцев'!CK65+'[1]4 квартал'!CK65</f>
        <v>0</v>
      </c>
      <c r="CM65" s="34">
        <f>'[1]9 месяцев'!CL65+'[1]4 квартал'!CL65</f>
        <v>0</v>
      </c>
      <c r="CN65" s="34">
        <f>'[1]9 месяцев'!CM65+'[1]4 квартал'!CM65</f>
        <v>0</v>
      </c>
      <c r="CO65" s="34">
        <f>'[1]9 месяцев'!CN65+'[1]4 квартал'!CN65</f>
        <v>0</v>
      </c>
      <c r="CP65" s="34">
        <f>'[1]9 месяцев'!CO65+'[1]4 квартал'!CO65</f>
        <v>0</v>
      </c>
      <c r="CQ65" s="34">
        <f>'[1]9 месяцев'!CP65+'[1]4 квартал'!CP65</f>
        <v>0</v>
      </c>
      <c r="CR65" s="34">
        <f>'[1]9 месяцев'!CQ65+'[1]4 квартал'!CQ65</f>
        <v>0</v>
      </c>
      <c r="CS65" s="34">
        <f>'[1]9 месяцев'!CR65+'[1]4 квартал'!CR65</f>
        <v>0</v>
      </c>
      <c r="CT65" s="34">
        <f>'[1]9 месяцев'!CS65+'[1]4 квартал'!CS65</f>
        <v>0</v>
      </c>
      <c r="CU65" s="34">
        <f>'[1]9 месяцев'!CT65+'[1]4 квартал'!CT65</f>
        <v>0</v>
      </c>
      <c r="CV65" s="34">
        <f>'[1]9 месяцев'!CU65+'[1]4 квартал'!CU65</f>
        <v>0</v>
      </c>
      <c r="CW65" s="34">
        <f>'[1]9 месяцев'!CV65+'[1]4 квартал'!CV65</f>
        <v>0</v>
      </c>
      <c r="CX65" s="34">
        <f>'[1]9 месяцев'!CW65+'[1]4 квартал'!CW65</f>
        <v>0</v>
      </c>
      <c r="CY65" s="34">
        <f>'[1]9 месяцев'!CX65+'[1]4 квартал'!CX65</f>
        <v>0</v>
      </c>
      <c r="CZ65" s="34">
        <f>'[1]9 месяцев'!CY65+'[1]4 квартал'!CY65</f>
        <v>0</v>
      </c>
      <c r="DA65" s="34">
        <f>'[1]9 месяцев'!CZ65+'[1]4 квартал'!CZ65</f>
        <v>0</v>
      </c>
      <c r="DB65" s="34">
        <f>'[1]9 месяцев'!DA65+'[1]4 квартал'!DA65</f>
        <v>0</v>
      </c>
      <c r="DC65" s="34">
        <f>'[1]9 месяцев'!DB65+'[1]4 квартал'!DB65</f>
        <v>0</v>
      </c>
      <c r="DD65" s="34">
        <f>'[1]9 месяцев'!DC65+'[1]4 квартал'!DC65</f>
        <v>0</v>
      </c>
      <c r="DE65" s="34">
        <f>'[1]9 месяцев'!DD65+'[1]4 квартал'!DD65</f>
        <v>0</v>
      </c>
      <c r="DF65" s="34">
        <f>'[1]9 месяцев'!DE65+'[1]4 квартал'!DE65</f>
        <v>0</v>
      </c>
      <c r="DG65" s="34">
        <f>'[1]9 месяцев'!DF65+'[1]4 квартал'!DF65</f>
        <v>0</v>
      </c>
      <c r="DH65" s="34">
        <f>'[1]9 месяцев'!DG65+'[1]4 квартал'!DG65</f>
        <v>0</v>
      </c>
      <c r="DI65" s="34">
        <f>'[1]9 месяцев'!DH65+'[1]4 квартал'!DH65</f>
        <v>0</v>
      </c>
      <c r="DJ65" s="34">
        <f>'[1]9 месяцев'!DI65+'[1]4 квартал'!DI65</f>
        <v>0</v>
      </c>
      <c r="DK65" s="34">
        <f>'[1]9 месяцев'!DJ65+'[1]4 квартал'!DJ65</f>
        <v>0</v>
      </c>
      <c r="DL65" s="34">
        <f>'[1]9 месяцев'!DK65+'[1]4 квартал'!DK65</f>
        <v>0</v>
      </c>
      <c r="DM65" s="34" t="s">
        <v>9</v>
      </c>
      <c r="DN65" s="34">
        <v>1</v>
      </c>
      <c r="DO65" s="34">
        <v>59.1</v>
      </c>
      <c r="DP65" s="34">
        <f>'[1]9 месяцев'!DO65+'[1]4 квартал'!DO65</f>
        <v>0</v>
      </c>
      <c r="DQ65" s="34">
        <f>'[1]9 месяцев'!DP65+'[1]4 квартал'!DP65</f>
        <v>0</v>
      </c>
      <c r="DR65" s="34">
        <f>'[1]9 месяцев'!DQ65+'[1]4 квартал'!DQ65</f>
        <v>0</v>
      </c>
      <c r="DS65" s="34">
        <f>'[1]9 месяцев'!DR65+'[1]4 квартал'!DR65</f>
        <v>0</v>
      </c>
      <c r="DT65" s="34">
        <f>'[1]9 месяцев'!DS65+'[1]4 квартал'!DS65</f>
        <v>0</v>
      </c>
      <c r="DU65" s="34">
        <f>'[1]9 месяцев'!DT65+'[1]4 квартал'!DT65</f>
        <v>0</v>
      </c>
      <c r="DV65" s="34">
        <f>'[1]9 месяцев'!DU65+'[1]4 квартал'!DU65</f>
        <v>0</v>
      </c>
      <c r="DW65" s="34">
        <f>'[1]9 месяцев'!DV65+'[1]4 квартал'!DV65</f>
        <v>0</v>
      </c>
      <c r="DX65" s="34">
        <f>'[1]9 месяцев'!DW65+'[1]4 квартал'!DW65</f>
        <v>0</v>
      </c>
      <c r="DY65" s="34">
        <f>'[1]9 месяцев'!DX65+'[1]4 квартал'!DX65</f>
        <v>0</v>
      </c>
      <c r="DZ65" s="34">
        <f>'[1]9 месяцев'!DY65+'[1]4 квартал'!DY65</f>
        <v>0</v>
      </c>
      <c r="EA65" s="34">
        <f>'[1]9 месяцев'!DZ65+'[1]4 квартал'!DZ65</f>
        <v>0</v>
      </c>
      <c r="EB65" s="34">
        <f>'[1]9 месяцев'!EA65+'[1]4 квартал'!EA65</f>
        <v>0</v>
      </c>
      <c r="EC65" s="34">
        <f>'[1]9 месяцев'!EB65+'[1]4 квартал'!EB65</f>
        <v>0</v>
      </c>
      <c r="ED65" s="34">
        <f>'[1]9 месяцев'!EC65+'[1]4 квартал'!EC65</f>
        <v>0</v>
      </c>
      <c r="EE65" s="34"/>
      <c r="EF65" s="34">
        <f>'[1]9 месяцев'!EE65+'[1]4 квартал'!EE65</f>
        <v>0</v>
      </c>
      <c r="EG65" s="34"/>
      <c r="EH65" s="33">
        <f>I65-O65-U65-AA65-AG65-AM65-AS65-AY65-BE65-BK65-BQ65-BW65-CD65-CK65-CQ65-CW65-DC65-DI65-DO65-DU65-EA65-EE65</f>
        <v>-1.7040000000250188E-3</v>
      </c>
      <c r="EI65" s="32"/>
      <c r="EJ65" s="32" t="s">
        <v>1</v>
      </c>
      <c r="EK65" s="32"/>
      <c r="EL65" s="32"/>
      <c r="EM65" s="32"/>
      <c r="EN65" s="32"/>
    </row>
    <row r="66" spans="1:144" s="7" customFormat="1" ht="31.5">
      <c r="A66" s="43">
        <v>55</v>
      </c>
      <c r="B66" s="46" t="s">
        <v>28</v>
      </c>
      <c r="C66" s="46" t="s">
        <v>32</v>
      </c>
      <c r="D66" s="45">
        <v>5860.5</v>
      </c>
      <c r="E66" s="34" t="e">
        <f>AD66+AJ66+AP66+AV66+BB66+BH66+BN66+BT66+BZ66+CF66+CL66+CT66+CZ66+DF66+DL66+DR66+DX66+ED66+#REF!+#REF!+#REF!</f>
        <v>#REF!</v>
      </c>
      <c r="F66" s="35">
        <f>[2]год!$K$66</f>
        <v>-57.500870000000077</v>
      </c>
      <c r="G66" s="35">
        <v>5.23325</v>
      </c>
      <c r="H66" s="36">
        <f>D66*6.73*12/1000</f>
        <v>473.29397999999998</v>
      </c>
      <c r="I66" s="36">
        <f>F66+G66+H66</f>
        <v>421.0263599999999</v>
      </c>
      <c r="J66" s="36" t="e">
        <f>AA66+AG66+AM66+AS66+AY66+BE66+BK66+BQ66+BW66+CC66+CI66+CP66+CW66+DC66+DI66+DO66+DU66+EA66+EG66+#REF!+#REF!</f>
        <v>#REF!</v>
      </c>
      <c r="K66" s="35">
        <f>R66+X66+AD66+AJ66+AP66+AV66+BB66+BH66+BN66+BT66+BZ66+CH66+CN66+CT66+CZ66+DF66+DL66+DR66+DX66+ED66+EF66</f>
        <v>0</v>
      </c>
      <c r="L66" s="35">
        <f>I66-K66</f>
        <v>421.0263599999999</v>
      </c>
      <c r="M66" s="34">
        <f>'[1]9 месяцев'!L66+'[1]4 квартал'!L66</f>
        <v>0</v>
      </c>
      <c r="N66" s="34">
        <f>'[1]9 месяцев'!M66+'[1]4 квартал'!M66</f>
        <v>0</v>
      </c>
      <c r="O66" s="34">
        <f>'[1]9 месяцев'!N66+'[1]4 квартал'!N66</f>
        <v>0</v>
      </c>
      <c r="P66" s="34">
        <f>'[1]9 месяцев'!O66+'[1]4 квартал'!O66</f>
        <v>0</v>
      </c>
      <c r="Q66" s="34">
        <f>'[1]9 месяцев'!P66+'[1]4 квартал'!P66</f>
        <v>0</v>
      </c>
      <c r="R66" s="34">
        <f>'[1]9 месяцев'!Q66+'[1]4 квартал'!Q66</f>
        <v>0</v>
      </c>
      <c r="S66" s="34" t="s">
        <v>16</v>
      </c>
      <c r="T66" s="34">
        <v>55</v>
      </c>
      <c r="U66" s="34">
        <v>150</v>
      </c>
      <c r="V66" s="34">
        <f>'[1]9 месяцев'!U66+'[1]4 квартал'!U66</f>
        <v>0</v>
      </c>
      <c r="W66" s="34">
        <f>'[1]9 месяцев'!V66+'[1]4 квартал'!V66</f>
        <v>0</v>
      </c>
      <c r="X66" s="34">
        <f>'[1]9 месяцев'!W66+'[1]4 квартал'!W66</f>
        <v>0</v>
      </c>
      <c r="Y66" s="34">
        <f>'[1]9 месяцев'!X66+'[1]4 квартал'!X66</f>
        <v>0</v>
      </c>
      <c r="Z66" s="34">
        <f>'[1]9 месяцев'!Y66+'[1]4 квартал'!Y66</f>
        <v>0</v>
      </c>
      <c r="AA66" s="34">
        <f>'[1]9 месяцев'!Z66+'[1]4 квартал'!Z66</f>
        <v>0</v>
      </c>
      <c r="AB66" s="34">
        <f>'[1]9 месяцев'!AA66+'[1]4 квартал'!AA66</f>
        <v>0</v>
      </c>
      <c r="AC66" s="34">
        <f>'[1]9 месяцев'!AB66+'[1]4 квартал'!AB66</f>
        <v>0</v>
      </c>
      <c r="AD66" s="34">
        <f>'[1]9 месяцев'!AC66+'[1]4 квартал'!AC66</f>
        <v>0</v>
      </c>
      <c r="AE66" s="34">
        <f>'[1]9 месяцев'!AD66+'[1]4 квартал'!AD66</f>
        <v>0</v>
      </c>
      <c r="AF66" s="34">
        <f>'[1]9 месяцев'!AE66+'[1]4 квартал'!AE66</f>
        <v>0</v>
      </c>
      <c r="AG66" s="34">
        <f>'[1]9 месяцев'!AF66+'[1]4 квартал'!AF66</f>
        <v>0</v>
      </c>
      <c r="AH66" s="34">
        <f>'[1]9 месяцев'!AG66+'[1]4 квартал'!AG66</f>
        <v>0</v>
      </c>
      <c r="AI66" s="34">
        <f>'[1]9 месяцев'!AH66+'[1]4 квартал'!AH66</f>
        <v>0</v>
      </c>
      <c r="AJ66" s="34">
        <f>'[1]9 месяцев'!AI66+'[1]4 квартал'!AI66</f>
        <v>0</v>
      </c>
      <c r="AK66" s="34" t="s">
        <v>16</v>
      </c>
      <c r="AL66" s="34">
        <v>60</v>
      </c>
      <c r="AM66" s="34">
        <v>63.15</v>
      </c>
      <c r="AN66" s="34" t="s">
        <v>4</v>
      </c>
      <c r="AO66" s="34">
        <f>'[1]9 месяцев'!AN66+'[1]4 квартал'!AN66</f>
        <v>0</v>
      </c>
      <c r="AP66" s="34">
        <f>'[1]9 месяцев'!AO66+'[1]4 квартал'!AO66</f>
        <v>0</v>
      </c>
      <c r="AQ66" s="34" t="s">
        <v>31</v>
      </c>
      <c r="AR66" s="34">
        <v>62.3</v>
      </c>
      <c r="AS66" s="34">
        <v>100</v>
      </c>
      <c r="AT66" s="34" t="s">
        <v>4</v>
      </c>
      <c r="AU66" s="34">
        <f>'[1]9 месяцев'!AT66+'[1]4 квартал'!AT66</f>
        <v>0</v>
      </c>
      <c r="AV66" s="34">
        <f>'[1]9 месяцев'!AU66+'[1]4 квартал'!AU66</f>
        <v>0</v>
      </c>
      <c r="AW66" s="34">
        <f>'[1]9 месяцев'!AV66+'[1]4 квартал'!AV66</f>
        <v>0</v>
      </c>
      <c r="AX66" s="34">
        <f>'[1]9 месяцев'!AW66+'[1]4 квартал'!AW66</f>
        <v>0</v>
      </c>
      <c r="AY66" s="34">
        <v>107.88</v>
      </c>
      <c r="AZ66" s="34">
        <f>'[1]9 месяцев'!AY66+'[1]4 квартал'!AY66</f>
        <v>0</v>
      </c>
      <c r="BA66" s="34">
        <f>'[1]9 месяцев'!AZ66+'[1]4 квартал'!AZ66</f>
        <v>0</v>
      </c>
      <c r="BB66" s="34">
        <f>'[1]9 месяцев'!BA66+'[1]4 квартал'!BA66</f>
        <v>0</v>
      </c>
      <c r="BC66" s="34">
        <f>'[1]9 месяцев'!BB66+'[1]4 квартал'!BB66</f>
        <v>0</v>
      </c>
      <c r="BD66" s="34">
        <f>'[1]9 месяцев'!BC66+'[1]4 квартал'!BC66</f>
        <v>0</v>
      </c>
      <c r="BE66" s="34">
        <f>'[1]9 месяцев'!BD66+'[1]4 квартал'!BD66</f>
        <v>0</v>
      </c>
      <c r="BF66" s="34">
        <f>'[1]9 месяцев'!BE66+'[1]4 квартал'!BE66</f>
        <v>0</v>
      </c>
      <c r="BG66" s="34">
        <f>'[1]9 месяцев'!BF66+'[1]4 квартал'!BF66</f>
        <v>0</v>
      </c>
      <c r="BH66" s="34">
        <f>'[1]9 месяцев'!BG66+'[1]4 квартал'!BG66</f>
        <v>0</v>
      </c>
      <c r="BI66" s="34">
        <f>'[1]9 месяцев'!BH66+'[1]4 квартал'!BH66</f>
        <v>0</v>
      </c>
      <c r="BJ66" s="34">
        <f>'[1]9 месяцев'!BI66+'[1]4 квартал'!BI66</f>
        <v>0</v>
      </c>
      <c r="BK66" s="34">
        <f>'[1]9 месяцев'!BJ66+'[1]4 квартал'!BJ66</f>
        <v>0</v>
      </c>
      <c r="BL66" s="34">
        <f>'[1]9 месяцев'!BK66+'[1]4 квартал'!BK66</f>
        <v>0</v>
      </c>
      <c r="BM66" s="34">
        <f>'[1]9 месяцев'!BL66+'[1]4 квартал'!BL66</f>
        <v>0</v>
      </c>
      <c r="BN66" s="34">
        <f>'[1]9 месяцев'!BM66+'[1]4 квартал'!BM66</f>
        <v>0</v>
      </c>
      <c r="BO66" s="34">
        <f>'[1]9 месяцев'!BN66+'[1]4 квартал'!BN66</f>
        <v>0</v>
      </c>
      <c r="BP66" s="34">
        <f>'[1]9 месяцев'!BO66+'[1]4 квартал'!BO66</f>
        <v>0</v>
      </c>
      <c r="BQ66" s="34">
        <f>'[1]9 месяцев'!BP66+'[1]4 квартал'!BP66</f>
        <v>0</v>
      </c>
      <c r="BR66" s="34">
        <f>'[1]9 месяцев'!BQ66+'[1]4 квартал'!BQ66</f>
        <v>0</v>
      </c>
      <c r="BS66" s="34">
        <f>'[1]9 месяцев'!BR66+'[1]4 квартал'!BR66</f>
        <v>0</v>
      </c>
      <c r="BT66" s="34">
        <f>'[1]9 месяцев'!BS66+'[1]4 квартал'!BS66</f>
        <v>0</v>
      </c>
      <c r="BU66" s="34">
        <f>'[1]9 месяцев'!BT66+'[1]4 квартал'!BT66</f>
        <v>0</v>
      </c>
      <c r="BV66" s="34">
        <f>'[1]9 месяцев'!BU66+'[1]4 квартал'!BU66</f>
        <v>0</v>
      </c>
      <c r="BW66" s="34">
        <f>'[1]9 месяцев'!BV66+'[1]4 квартал'!BV66</f>
        <v>0</v>
      </c>
      <c r="BX66" s="34">
        <f>'[1]9 месяцев'!BW66+'[1]4 квартал'!BW66</f>
        <v>0</v>
      </c>
      <c r="BY66" s="34">
        <f>'[1]9 месяцев'!BX66+'[1]4 квартал'!BX66</f>
        <v>0</v>
      </c>
      <c r="BZ66" s="34">
        <f>'[1]9 месяцев'!BY66+'[1]4 квартал'!BY66</f>
        <v>0</v>
      </c>
      <c r="CA66" s="34">
        <f>'[1]9 месяцев'!BZ66+'[1]4 квартал'!BZ66</f>
        <v>0</v>
      </c>
      <c r="CB66" s="34">
        <f>'[1]9 месяцев'!CA66+'[1]4 квартал'!CA66</f>
        <v>0</v>
      </c>
      <c r="CC66" s="34">
        <f>'[1]9 месяцев'!CB66+'[1]4 квартал'!CB66</f>
        <v>0</v>
      </c>
      <c r="CD66" s="34">
        <f>'[1]9 месяцев'!CC66+'[1]4 квартал'!CC66</f>
        <v>0</v>
      </c>
      <c r="CE66" s="34">
        <f>'[1]9 месяцев'!CD66+'[1]4 квартал'!CD66</f>
        <v>0</v>
      </c>
      <c r="CF66" s="34">
        <f>'[1]9 месяцев'!CE66+'[1]4 квартал'!CE66</f>
        <v>0</v>
      </c>
      <c r="CG66" s="34">
        <f>'[1]9 месяцев'!CF66+'[1]4 квартал'!CF66</f>
        <v>0</v>
      </c>
      <c r="CH66" s="34">
        <f>'[1]9 месяцев'!CG66+'[1]4 квартал'!CG66</f>
        <v>0</v>
      </c>
      <c r="CI66" s="34">
        <f>'[1]9 месяцев'!CH66+'[1]4 квартал'!CH66</f>
        <v>0</v>
      </c>
      <c r="CJ66" s="34">
        <f>'[1]9 месяцев'!CI66+'[1]4 квартал'!CI66</f>
        <v>0</v>
      </c>
      <c r="CK66" s="34">
        <f>'[1]9 месяцев'!CJ66+'[1]4 квартал'!CJ66</f>
        <v>0</v>
      </c>
      <c r="CL66" s="34">
        <f>'[1]9 месяцев'!CK66+'[1]4 квартал'!CK66</f>
        <v>0</v>
      </c>
      <c r="CM66" s="34">
        <f>'[1]9 месяцев'!CL66+'[1]4 квартал'!CL66</f>
        <v>0</v>
      </c>
      <c r="CN66" s="34">
        <f>'[1]9 месяцев'!CM66+'[1]4 квартал'!CM66</f>
        <v>0</v>
      </c>
      <c r="CO66" s="34">
        <f>'[1]9 месяцев'!CN66+'[1]4 квартал'!CN66</f>
        <v>0</v>
      </c>
      <c r="CP66" s="34">
        <f>'[1]9 месяцев'!CO66+'[1]4 квартал'!CO66</f>
        <v>0</v>
      </c>
      <c r="CQ66" s="34">
        <f>'[1]9 месяцев'!CP66+'[1]4 квартал'!CP66</f>
        <v>0</v>
      </c>
      <c r="CR66" s="34">
        <f>'[1]9 месяцев'!CQ66+'[1]4 квартал'!CQ66</f>
        <v>0</v>
      </c>
      <c r="CS66" s="34">
        <f>'[1]9 месяцев'!CR66+'[1]4 квартал'!CR66</f>
        <v>0</v>
      </c>
      <c r="CT66" s="34">
        <f>'[1]9 месяцев'!CS66+'[1]4 квартал'!CS66</f>
        <v>0</v>
      </c>
      <c r="CU66" s="34">
        <f>'[1]9 месяцев'!CT66+'[1]4 квартал'!CT66</f>
        <v>0</v>
      </c>
      <c r="CV66" s="34">
        <f>'[1]9 месяцев'!CU66+'[1]4 квартал'!CU66</f>
        <v>0</v>
      </c>
      <c r="CW66" s="34">
        <f>'[1]9 месяцев'!CV66+'[1]4 квартал'!CV66</f>
        <v>0</v>
      </c>
      <c r="CX66" s="34">
        <f>'[1]9 месяцев'!CW66+'[1]4 квартал'!CW66</f>
        <v>0</v>
      </c>
      <c r="CY66" s="34">
        <f>'[1]9 месяцев'!CX66+'[1]4 квартал'!CX66</f>
        <v>0</v>
      </c>
      <c r="CZ66" s="34">
        <f>'[1]9 месяцев'!CY66+'[1]4 квартал'!CY66</f>
        <v>0</v>
      </c>
      <c r="DA66" s="34">
        <f>'[1]9 месяцев'!CZ66+'[1]4 квартал'!CZ66</f>
        <v>0</v>
      </c>
      <c r="DB66" s="34">
        <f>'[1]9 месяцев'!DA66+'[1]4 квартал'!DA66</f>
        <v>0</v>
      </c>
      <c r="DC66" s="34">
        <f>'[1]9 месяцев'!DB66+'[1]4 квартал'!DB66</f>
        <v>0</v>
      </c>
      <c r="DD66" s="34">
        <f>'[1]9 месяцев'!DC66+'[1]4 квартал'!DC66</f>
        <v>0</v>
      </c>
      <c r="DE66" s="34">
        <f>'[1]9 месяцев'!DD66+'[1]4 квартал'!DD66</f>
        <v>0</v>
      </c>
      <c r="DF66" s="34">
        <f>'[1]9 месяцев'!DE66+'[1]4 квартал'!DE66</f>
        <v>0</v>
      </c>
      <c r="DG66" s="34">
        <f>'[1]9 месяцев'!DF66+'[1]4 квартал'!DF66</f>
        <v>0</v>
      </c>
      <c r="DH66" s="34">
        <f>'[1]9 месяцев'!DG66+'[1]4 квартал'!DG66</f>
        <v>0</v>
      </c>
      <c r="DI66" s="34">
        <f>'[1]9 месяцев'!DH66+'[1]4 квартал'!DH66</f>
        <v>0</v>
      </c>
      <c r="DJ66" s="34">
        <f>'[1]9 месяцев'!DI66+'[1]4 квартал'!DI66</f>
        <v>0</v>
      </c>
      <c r="DK66" s="34">
        <f>'[1]9 месяцев'!DJ66+'[1]4 квартал'!DJ66</f>
        <v>0</v>
      </c>
      <c r="DL66" s="34">
        <f>'[1]9 месяцев'!DK66+'[1]4 квартал'!DK66</f>
        <v>0</v>
      </c>
      <c r="DM66" s="34">
        <f>'[1]9 месяцев'!DL66+'[1]4 квартал'!DL66</f>
        <v>0</v>
      </c>
      <c r="DN66" s="34">
        <f>'[1]9 месяцев'!DM66+'[1]4 квартал'!DM66</f>
        <v>0</v>
      </c>
      <c r="DO66" s="34">
        <f>'[1]9 месяцев'!DN66+'[1]4 квартал'!DN66</f>
        <v>0</v>
      </c>
      <c r="DP66" s="34">
        <f>'[1]9 месяцев'!DO66+'[1]4 квартал'!DO66</f>
        <v>0</v>
      </c>
      <c r="DQ66" s="34">
        <f>'[1]9 месяцев'!DP66+'[1]4 квартал'!DP66</f>
        <v>0</v>
      </c>
      <c r="DR66" s="34">
        <f>'[1]9 месяцев'!DQ66+'[1]4 квартал'!DQ66</f>
        <v>0</v>
      </c>
      <c r="DS66" s="34">
        <f>'[1]9 месяцев'!DR66+'[1]4 квартал'!DR66</f>
        <v>0</v>
      </c>
      <c r="DT66" s="34">
        <f>'[1]9 месяцев'!DS66+'[1]4 квартал'!DS66</f>
        <v>0</v>
      </c>
      <c r="DU66" s="34">
        <f>'[1]9 месяцев'!DT66+'[1]4 квартал'!DT66</f>
        <v>0</v>
      </c>
      <c r="DV66" s="34">
        <f>'[1]9 месяцев'!DU66+'[1]4 квартал'!DU66</f>
        <v>0</v>
      </c>
      <c r="DW66" s="34">
        <f>'[1]9 месяцев'!DV66+'[1]4 квартал'!DV66</f>
        <v>0</v>
      </c>
      <c r="DX66" s="34">
        <f>'[1]9 месяцев'!DW66+'[1]4 квартал'!DW66</f>
        <v>0</v>
      </c>
      <c r="DY66" s="34">
        <f>'[1]9 месяцев'!DX66+'[1]4 квартал'!DX66</f>
        <v>0</v>
      </c>
      <c r="DZ66" s="34">
        <f>'[1]9 месяцев'!DY66+'[1]4 квартал'!DY66</f>
        <v>0</v>
      </c>
      <c r="EA66" s="34">
        <f>'[1]9 месяцев'!DZ66+'[1]4 квартал'!DZ66</f>
        <v>0</v>
      </c>
      <c r="EB66" s="34">
        <f>'[1]9 месяцев'!EA66+'[1]4 квартал'!EA66</f>
        <v>0</v>
      </c>
      <c r="EC66" s="34">
        <f>'[1]9 месяцев'!EB66+'[1]4 квартал'!EB66</f>
        <v>0</v>
      </c>
      <c r="ED66" s="34">
        <f>'[1]9 месяцев'!EC66+'[1]4 квартал'!EC66</f>
        <v>0</v>
      </c>
      <c r="EE66" s="34"/>
      <c r="EF66" s="34">
        <f>'[1]9 месяцев'!EE66+'[1]4 квартал'!EE66</f>
        <v>0</v>
      </c>
      <c r="EG66" s="34"/>
      <c r="EH66" s="33">
        <f>I66-O66-U66-AA66-AG66-AM66-AS66-AY66-BE66-BK66-BQ66-BW66-CD66-CK66-CQ66-CW66-DC66-DI66-DO66-DU66-EA66-EE66</f>
        <v>-3.6400000001037824E-3</v>
      </c>
      <c r="EI66" s="32"/>
      <c r="EJ66" s="32" t="s">
        <v>1</v>
      </c>
      <c r="EK66" s="32"/>
      <c r="EL66" s="32"/>
      <c r="EM66" s="32"/>
      <c r="EN66" s="32"/>
    </row>
    <row r="67" spans="1:144" s="7" customFormat="1" ht="15.75">
      <c r="A67" s="43">
        <v>56</v>
      </c>
      <c r="B67" s="46" t="s">
        <v>28</v>
      </c>
      <c r="C67" s="46" t="s">
        <v>30</v>
      </c>
      <c r="D67" s="45">
        <v>2369</v>
      </c>
      <c r="E67" s="34" t="e">
        <f>AD67+AJ67+AP67+AV67+BB67+BH67+BN67+BT67+BZ67+CF67+CL67+CT67+CZ67+DF67+DL67+DR67+DX67+ED67+#REF!+#REF!+#REF!</f>
        <v>#REF!</v>
      </c>
      <c r="F67" s="35">
        <f>[2]год!$K$67</f>
        <v>-148.48056999999989</v>
      </c>
      <c r="G67" s="35">
        <v>2.11544</v>
      </c>
      <c r="H67" s="36">
        <f>D67*6.73*12/1000</f>
        <v>191.32043999999999</v>
      </c>
      <c r="I67" s="36">
        <f>F67+G67+H67</f>
        <v>44.955310000000111</v>
      </c>
      <c r="J67" s="36" t="e">
        <f>AA67+AG67+AM67+AS67+AY67+BE67+BK67+BQ67+BW67+CC67+CI67+CP67+CW67+DC67+DI67+DO67+DU67+EA67+EG67+#REF!+#REF!</f>
        <v>#REF!</v>
      </c>
      <c r="K67" s="35">
        <f>R67+X67+AD67+AJ67+AP67+AV67+BB67+BH67+BN67+BT67+BZ67+CH67+CN67+CT67+CZ67+DF67+DL67+DR67+DX67+ED67+EF67</f>
        <v>0</v>
      </c>
      <c r="L67" s="35">
        <f>I67-K67</f>
        <v>44.955310000000111</v>
      </c>
      <c r="M67" s="34">
        <f>'[1]9 месяцев'!L67+'[1]4 квартал'!L67</f>
        <v>0</v>
      </c>
      <c r="N67" s="34">
        <f>'[1]9 месяцев'!M67+'[1]4 квартал'!M67</f>
        <v>0</v>
      </c>
      <c r="O67" s="34">
        <f>'[1]9 месяцев'!N67+'[1]4 квартал'!N67</f>
        <v>0</v>
      </c>
      <c r="P67" s="34">
        <f>'[1]9 месяцев'!O67+'[1]4 квартал'!O67</f>
        <v>0</v>
      </c>
      <c r="Q67" s="34">
        <f>'[1]9 месяцев'!P67+'[1]4 квартал'!P67</f>
        <v>0</v>
      </c>
      <c r="R67" s="34">
        <f>'[1]9 месяцев'!Q67+'[1]4 квартал'!Q67</f>
        <v>0</v>
      </c>
      <c r="S67" s="34">
        <f>'[1]9 месяцев'!R67+'[1]4 квартал'!R67</f>
        <v>0</v>
      </c>
      <c r="T67" s="34">
        <f>'[1]9 месяцев'!S67+'[1]4 квартал'!S67</f>
        <v>0</v>
      </c>
      <c r="U67" s="34">
        <f>'[1]9 месяцев'!T67+'[1]4 квартал'!T67</f>
        <v>0</v>
      </c>
      <c r="V67" s="34">
        <f>'[1]9 месяцев'!U67+'[1]4 квартал'!U67</f>
        <v>0</v>
      </c>
      <c r="W67" s="34">
        <f>'[1]9 месяцев'!V67+'[1]4 квартал'!V67</f>
        <v>0</v>
      </c>
      <c r="X67" s="34">
        <f>'[1]9 месяцев'!W67+'[1]4 квартал'!W67</f>
        <v>0</v>
      </c>
      <c r="Y67" s="34">
        <f>'[1]9 месяцев'!X67+'[1]4 квартал'!X67</f>
        <v>0</v>
      </c>
      <c r="Z67" s="34">
        <f>'[1]9 месяцев'!Y67+'[1]4 квартал'!Y67</f>
        <v>0</v>
      </c>
      <c r="AA67" s="34">
        <f>'[1]9 месяцев'!Z67+'[1]4 квартал'!Z67</f>
        <v>0</v>
      </c>
      <c r="AB67" s="34">
        <f>'[1]9 месяцев'!AA67+'[1]4 квартал'!AA67</f>
        <v>0</v>
      </c>
      <c r="AC67" s="34">
        <f>'[1]9 месяцев'!AB67+'[1]4 квартал'!AB67</f>
        <v>0</v>
      </c>
      <c r="AD67" s="34">
        <f>'[1]9 месяцев'!AC67+'[1]4 квартал'!AC67</f>
        <v>0</v>
      </c>
      <c r="AE67" s="34">
        <f>'[1]9 месяцев'!AD67+'[1]4 квартал'!AD67</f>
        <v>0</v>
      </c>
      <c r="AF67" s="34">
        <f>'[1]9 месяцев'!AE67+'[1]4 квартал'!AE67</f>
        <v>0</v>
      </c>
      <c r="AG67" s="34">
        <f>'[1]9 месяцев'!AF67+'[1]4 квартал'!AF67</f>
        <v>0</v>
      </c>
      <c r="AH67" s="34">
        <f>'[1]9 месяцев'!AG67+'[1]4 квартал'!AG67</f>
        <v>0</v>
      </c>
      <c r="AI67" s="34">
        <f>'[1]9 месяцев'!AH67+'[1]4 квартал'!AH67</f>
        <v>0</v>
      </c>
      <c r="AJ67" s="34">
        <f>'[1]9 месяцев'!AI67+'[1]4 квартал'!AI67</f>
        <v>0</v>
      </c>
      <c r="AK67" s="34">
        <f>'[1]9 месяцев'!AJ67+'[1]4 квартал'!AJ67</f>
        <v>0</v>
      </c>
      <c r="AL67" s="34">
        <f>'[1]9 месяцев'!AK67+'[1]4 квартал'!AK67</f>
        <v>0</v>
      </c>
      <c r="AM67" s="34">
        <f>'[1]9 месяцев'!AL67+'[1]4 квартал'!AL67</f>
        <v>0</v>
      </c>
      <c r="AN67" s="34">
        <f>'[1]9 месяцев'!AM67+'[1]4 квартал'!AM67</f>
        <v>0</v>
      </c>
      <c r="AO67" s="34">
        <f>'[1]9 месяцев'!AN67+'[1]4 квартал'!AN67</f>
        <v>0</v>
      </c>
      <c r="AP67" s="34">
        <f>'[1]9 месяцев'!AO67+'[1]4 квартал'!AO67</f>
        <v>0</v>
      </c>
      <c r="AQ67" s="34">
        <f>'[1]9 месяцев'!AP67+'[1]4 квартал'!AP67</f>
        <v>0</v>
      </c>
      <c r="AR67" s="34">
        <f>'[1]9 месяцев'!AQ67+'[1]4 квартал'!AQ67</f>
        <v>0</v>
      </c>
      <c r="AS67" s="34">
        <f>'[1]9 месяцев'!AR67+'[1]4 квартал'!AR67</f>
        <v>0</v>
      </c>
      <c r="AT67" s="34">
        <f>'[1]9 месяцев'!AS67+'[1]4 квартал'!AS67</f>
        <v>0</v>
      </c>
      <c r="AU67" s="34">
        <f>'[1]9 месяцев'!AT67+'[1]4 квартал'!AT67</f>
        <v>0</v>
      </c>
      <c r="AV67" s="34">
        <f>'[1]9 месяцев'!AU67+'[1]4 квартал'!AU67</f>
        <v>0</v>
      </c>
      <c r="AW67" s="34" t="s">
        <v>29</v>
      </c>
      <c r="AX67" s="34">
        <v>28</v>
      </c>
      <c r="AY67" s="34">
        <v>44.96</v>
      </c>
      <c r="AZ67" s="34">
        <f>'[1]9 месяцев'!AY67+'[1]4 квартал'!AY67</f>
        <v>0</v>
      </c>
      <c r="BA67" s="34">
        <f>'[1]9 месяцев'!AZ67+'[1]4 квартал'!AZ67</f>
        <v>0</v>
      </c>
      <c r="BB67" s="34">
        <f>'[1]9 месяцев'!BA67+'[1]4 квартал'!BA67</f>
        <v>0</v>
      </c>
      <c r="BC67" s="34">
        <f>'[1]9 месяцев'!BB67+'[1]4 квартал'!BB67</f>
        <v>0</v>
      </c>
      <c r="BD67" s="34">
        <f>'[1]9 месяцев'!BC67+'[1]4 квартал'!BC67</f>
        <v>0</v>
      </c>
      <c r="BE67" s="34">
        <f>'[1]9 месяцев'!BD67+'[1]4 квартал'!BD67</f>
        <v>0</v>
      </c>
      <c r="BF67" s="34">
        <f>'[1]9 месяцев'!BE67+'[1]4 квартал'!BE67</f>
        <v>0</v>
      </c>
      <c r="BG67" s="34">
        <f>'[1]9 месяцев'!BF67+'[1]4 квартал'!BF67</f>
        <v>0</v>
      </c>
      <c r="BH67" s="34">
        <f>'[1]9 месяцев'!BG67+'[1]4 квартал'!BG67</f>
        <v>0</v>
      </c>
      <c r="BI67" s="34">
        <f>'[1]9 месяцев'!BH67+'[1]4 квартал'!BH67</f>
        <v>0</v>
      </c>
      <c r="BJ67" s="34">
        <f>'[1]9 месяцев'!BI67+'[1]4 квартал'!BI67</f>
        <v>0</v>
      </c>
      <c r="BK67" s="34">
        <f>'[1]9 месяцев'!BJ67+'[1]4 квартал'!BJ67</f>
        <v>0</v>
      </c>
      <c r="BL67" s="34">
        <f>'[1]9 месяцев'!BK67+'[1]4 квартал'!BK67</f>
        <v>0</v>
      </c>
      <c r="BM67" s="34">
        <f>'[1]9 месяцев'!BL67+'[1]4 квартал'!BL67</f>
        <v>0</v>
      </c>
      <c r="BN67" s="34">
        <f>'[1]9 месяцев'!BM67+'[1]4 квартал'!BM67</f>
        <v>0</v>
      </c>
      <c r="BO67" s="34">
        <f>'[1]9 месяцев'!BN67+'[1]4 квартал'!BN67</f>
        <v>0</v>
      </c>
      <c r="BP67" s="34">
        <f>'[1]9 месяцев'!BO67+'[1]4 квартал'!BO67</f>
        <v>0</v>
      </c>
      <c r="BQ67" s="34">
        <f>'[1]9 месяцев'!BP67+'[1]4 квартал'!BP67</f>
        <v>0</v>
      </c>
      <c r="BR67" s="34">
        <f>'[1]9 месяцев'!BQ67+'[1]4 квартал'!BQ67</f>
        <v>0</v>
      </c>
      <c r="BS67" s="34">
        <f>'[1]9 месяцев'!BR67+'[1]4 квартал'!BR67</f>
        <v>0</v>
      </c>
      <c r="BT67" s="34">
        <f>'[1]9 месяцев'!BS67+'[1]4 квартал'!BS67</f>
        <v>0</v>
      </c>
      <c r="BU67" s="34">
        <f>'[1]9 месяцев'!BT67+'[1]4 квартал'!BT67</f>
        <v>0</v>
      </c>
      <c r="BV67" s="34">
        <f>'[1]9 месяцев'!BU67+'[1]4 квартал'!BU67</f>
        <v>0</v>
      </c>
      <c r="BW67" s="34">
        <f>'[1]9 месяцев'!BV67+'[1]4 квартал'!BV67</f>
        <v>0</v>
      </c>
      <c r="BX67" s="34">
        <f>'[1]9 месяцев'!BW67+'[1]4 квартал'!BW67</f>
        <v>0</v>
      </c>
      <c r="BY67" s="34">
        <f>'[1]9 месяцев'!BX67+'[1]4 квартал'!BX67</f>
        <v>0</v>
      </c>
      <c r="BZ67" s="34">
        <f>'[1]9 месяцев'!BY67+'[1]4 квартал'!BY67</f>
        <v>0</v>
      </c>
      <c r="CA67" s="34">
        <f>'[1]9 месяцев'!BZ67+'[1]4 квартал'!BZ67</f>
        <v>0</v>
      </c>
      <c r="CB67" s="34">
        <f>'[1]9 месяцев'!CA67+'[1]4 квартал'!CA67</f>
        <v>0</v>
      </c>
      <c r="CC67" s="34">
        <f>'[1]9 месяцев'!CB67+'[1]4 квартал'!CB67</f>
        <v>0</v>
      </c>
      <c r="CD67" s="34">
        <f>'[1]9 месяцев'!CC67+'[1]4 квартал'!CC67</f>
        <v>0</v>
      </c>
      <c r="CE67" s="34">
        <f>'[1]9 месяцев'!CD67+'[1]4 квартал'!CD67</f>
        <v>0</v>
      </c>
      <c r="CF67" s="34">
        <f>'[1]9 месяцев'!CE67+'[1]4 квартал'!CE67</f>
        <v>0</v>
      </c>
      <c r="CG67" s="34">
        <f>'[1]9 месяцев'!CF67+'[1]4 квартал'!CF67</f>
        <v>0</v>
      </c>
      <c r="CH67" s="34">
        <f>'[1]9 месяцев'!CG67+'[1]4 квартал'!CG67</f>
        <v>0</v>
      </c>
      <c r="CI67" s="34">
        <f>'[1]9 месяцев'!CH67+'[1]4 квартал'!CH67</f>
        <v>0</v>
      </c>
      <c r="CJ67" s="34">
        <f>'[1]9 месяцев'!CI67+'[1]4 квартал'!CI67</f>
        <v>0</v>
      </c>
      <c r="CK67" s="34">
        <f>'[1]9 месяцев'!CJ67+'[1]4 квартал'!CJ67</f>
        <v>0</v>
      </c>
      <c r="CL67" s="34">
        <f>'[1]9 месяцев'!CK67+'[1]4 квартал'!CK67</f>
        <v>0</v>
      </c>
      <c r="CM67" s="34">
        <f>'[1]9 месяцев'!CL67+'[1]4 квартал'!CL67</f>
        <v>0</v>
      </c>
      <c r="CN67" s="34">
        <f>'[1]9 месяцев'!CM67+'[1]4 квартал'!CM67</f>
        <v>0</v>
      </c>
      <c r="CO67" s="34">
        <f>'[1]9 месяцев'!CN67+'[1]4 квартал'!CN67</f>
        <v>0</v>
      </c>
      <c r="CP67" s="34">
        <f>'[1]9 месяцев'!CO67+'[1]4 квартал'!CO67</f>
        <v>0</v>
      </c>
      <c r="CQ67" s="34">
        <f>'[1]9 месяцев'!CP67+'[1]4 квартал'!CP67</f>
        <v>0</v>
      </c>
      <c r="CR67" s="34">
        <f>'[1]9 месяцев'!CQ67+'[1]4 квартал'!CQ67</f>
        <v>0</v>
      </c>
      <c r="CS67" s="34">
        <f>'[1]9 месяцев'!CR67+'[1]4 квартал'!CR67</f>
        <v>0</v>
      </c>
      <c r="CT67" s="34">
        <f>'[1]9 месяцев'!CS67+'[1]4 квартал'!CS67</f>
        <v>0</v>
      </c>
      <c r="CU67" s="34">
        <f>'[1]9 месяцев'!CT67+'[1]4 квартал'!CT67</f>
        <v>0</v>
      </c>
      <c r="CV67" s="34">
        <f>'[1]9 месяцев'!CU67+'[1]4 квартал'!CU67</f>
        <v>0</v>
      </c>
      <c r="CW67" s="34">
        <f>'[1]9 месяцев'!CV67+'[1]4 квартал'!CV67</f>
        <v>0</v>
      </c>
      <c r="CX67" s="34">
        <f>'[1]9 месяцев'!CW67+'[1]4 квартал'!CW67</f>
        <v>0</v>
      </c>
      <c r="CY67" s="34">
        <f>'[1]9 месяцев'!CX67+'[1]4 квартал'!CX67</f>
        <v>0</v>
      </c>
      <c r="CZ67" s="34">
        <f>'[1]9 месяцев'!CY67+'[1]4 квартал'!CY67</f>
        <v>0</v>
      </c>
      <c r="DA67" s="34">
        <f>'[1]9 месяцев'!CZ67+'[1]4 квартал'!CZ67</f>
        <v>0</v>
      </c>
      <c r="DB67" s="34">
        <f>'[1]9 месяцев'!DA67+'[1]4 квартал'!DA67</f>
        <v>0</v>
      </c>
      <c r="DC67" s="34">
        <f>'[1]9 месяцев'!DB67+'[1]4 квартал'!DB67</f>
        <v>0</v>
      </c>
      <c r="DD67" s="34">
        <f>'[1]9 месяцев'!DC67+'[1]4 квартал'!DC67</f>
        <v>0</v>
      </c>
      <c r="DE67" s="34">
        <f>'[1]9 месяцев'!DD67+'[1]4 квартал'!DD67</f>
        <v>0</v>
      </c>
      <c r="DF67" s="34">
        <f>'[1]9 месяцев'!DE67+'[1]4 квартал'!DE67</f>
        <v>0</v>
      </c>
      <c r="DG67" s="34">
        <f>'[1]9 месяцев'!DF67+'[1]4 квартал'!DF67</f>
        <v>0</v>
      </c>
      <c r="DH67" s="34">
        <f>'[1]9 месяцев'!DG67+'[1]4 квартал'!DG67</f>
        <v>0</v>
      </c>
      <c r="DI67" s="34">
        <f>'[1]9 месяцев'!DH67+'[1]4 квартал'!DH67</f>
        <v>0</v>
      </c>
      <c r="DJ67" s="34">
        <f>'[1]9 месяцев'!DI67+'[1]4 квартал'!DI67</f>
        <v>0</v>
      </c>
      <c r="DK67" s="34">
        <f>'[1]9 месяцев'!DJ67+'[1]4 квартал'!DJ67</f>
        <v>0</v>
      </c>
      <c r="DL67" s="34">
        <f>'[1]9 месяцев'!DK67+'[1]4 квартал'!DK67</f>
        <v>0</v>
      </c>
      <c r="DM67" s="34">
        <f>'[1]9 месяцев'!DL67+'[1]4 квартал'!DL67</f>
        <v>0</v>
      </c>
      <c r="DN67" s="34">
        <f>'[1]9 месяцев'!DM67+'[1]4 квартал'!DM67</f>
        <v>0</v>
      </c>
      <c r="DO67" s="34">
        <f>'[1]9 месяцев'!DN67+'[1]4 квартал'!DN67</f>
        <v>0</v>
      </c>
      <c r="DP67" s="34">
        <f>'[1]9 месяцев'!DO67+'[1]4 квартал'!DO67</f>
        <v>0</v>
      </c>
      <c r="DQ67" s="34">
        <f>'[1]9 месяцев'!DP67+'[1]4 квартал'!DP67</f>
        <v>0</v>
      </c>
      <c r="DR67" s="34">
        <f>'[1]9 месяцев'!DQ67+'[1]4 квартал'!DQ67</f>
        <v>0</v>
      </c>
      <c r="DS67" s="34">
        <f>'[1]9 месяцев'!DR67+'[1]4 квартал'!DR67</f>
        <v>0</v>
      </c>
      <c r="DT67" s="34">
        <f>'[1]9 месяцев'!DS67+'[1]4 квартал'!DS67</f>
        <v>0</v>
      </c>
      <c r="DU67" s="34">
        <f>'[1]9 месяцев'!DT67+'[1]4 квартал'!DT67</f>
        <v>0</v>
      </c>
      <c r="DV67" s="34">
        <f>'[1]9 месяцев'!DU67+'[1]4 квартал'!DU67</f>
        <v>0</v>
      </c>
      <c r="DW67" s="34">
        <f>'[1]9 месяцев'!DV67+'[1]4 квартал'!DV67</f>
        <v>0</v>
      </c>
      <c r="DX67" s="34">
        <f>'[1]9 месяцев'!DW67+'[1]4 квартал'!DW67</f>
        <v>0</v>
      </c>
      <c r="DY67" s="34">
        <f>'[1]9 месяцев'!DX67+'[1]4 квартал'!DX67</f>
        <v>0</v>
      </c>
      <c r="DZ67" s="34">
        <f>'[1]9 месяцев'!DY67+'[1]4 квартал'!DY67</f>
        <v>0</v>
      </c>
      <c r="EA67" s="34">
        <f>'[1]9 месяцев'!DZ67+'[1]4 квартал'!DZ67</f>
        <v>0</v>
      </c>
      <c r="EB67" s="34">
        <f>'[1]9 месяцев'!EA67+'[1]4 квартал'!EA67</f>
        <v>0</v>
      </c>
      <c r="EC67" s="34">
        <f>'[1]9 месяцев'!EB67+'[1]4 квартал'!EB67</f>
        <v>0</v>
      </c>
      <c r="ED67" s="34">
        <f>'[1]9 месяцев'!EC67+'[1]4 квартал'!EC67</f>
        <v>0</v>
      </c>
      <c r="EE67" s="34"/>
      <c r="EF67" s="34">
        <f>'[1]9 месяцев'!EE67+'[1]4 квартал'!EE67</f>
        <v>0</v>
      </c>
      <c r="EG67" s="34"/>
      <c r="EH67" s="33">
        <f>I67-O67-U67-AA67-AG67-AM67-AS67-AY67-BE67-BK67-BQ67-BW67-CD67-CK67-CQ67-CW67-DC67-DI67-DO67-DU67-EA67-EE67</f>
        <v>-4.6899999998899489E-3</v>
      </c>
      <c r="EI67" s="32"/>
      <c r="EJ67" s="32" t="s">
        <v>1</v>
      </c>
      <c r="EK67" s="32"/>
      <c r="EL67" s="32"/>
      <c r="EM67" s="32"/>
      <c r="EN67" s="32"/>
    </row>
    <row r="68" spans="1:144" s="7" customFormat="1" ht="31.5">
      <c r="A68" s="43">
        <v>57</v>
      </c>
      <c r="B68" s="46" t="s">
        <v>28</v>
      </c>
      <c r="C68" s="56" t="s">
        <v>27</v>
      </c>
      <c r="D68" s="45">
        <v>3021.3</v>
      </c>
      <c r="E68" s="34" t="e">
        <f>AD68+AJ68+AP68+AV68+BB68+BH68+BN68+BT68+BZ68+CF68+CL68+CT68+CZ68+DF68+DL68+DR68+DX68+ED68+#REF!+#REF!+#REF!</f>
        <v>#REF!</v>
      </c>
      <c r="F68" s="35">
        <f>[2]год!$K$68</f>
        <v>85.252699999999976</v>
      </c>
      <c r="G68" s="35">
        <v>2.6979299999999999</v>
      </c>
      <c r="H68" s="36">
        <f>D68*5.44*12/1000</f>
        <v>197.23046400000004</v>
      </c>
      <c r="I68" s="36">
        <f>F68+G68+H68</f>
        <v>285.18109400000003</v>
      </c>
      <c r="J68" s="36" t="e">
        <f>AA68+AG68+AM68+AS68+AY68+BE68+BK68+BQ68+BW68+CC68+CI68+CP68+CW68+DC68+DI68+DO68+DU68+EA68+EG68+#REF!+#REF!</f>
        <v>#REF!</v>
      </c>
      <c r="K68" s="35">
        <f>R68+X68+AD68+AJ68+AP68+AV68+BB68+BH68+BN68+BT68+BZ68+CH68+CN68+CT68+CZ68+DF68+DL68+DR68+DX68+ED68+EF68</f>
        <v>0</v>
      </c>
      <c r="L68" s="35">
        <f>I68-K68</f>
        <v>285.18109400000003</v>
      </c>
      <c r="M68" s="34">
        <f>'[1]9 месяцев'!L68+'[1]4 квартал'!L68</f>
        <v>0</v>
      </c>
      <c r="N68" s="34">
        <f>'[1]9 месяцев'!M68+'[1]4 квартал'!M68</f>
        <v>0</v>
      </c>
      <c r="O68" s="34">
        <f>'[1]9 месяцев'!N68+'[1]4 квартал'!N68</f>
        <v>0</v>
      </c>
      <c r="P68" s="34">
        <f>'[1]9 месяцев'!O68+'[1]4 квартал'!O68</f>
        <v>0</v>
      </c>
      <c r="Q68" s="34">
        <f>'[1]9 месяцев'!P68+'[1]4 квартал'!P68</f>
        <v>0</v>
      </c>
      <c r="R68" s="34">
        <f>'[1]9 месяцев'!Q68+'[1]4 квартал'!Q68</f>
        <v>0</v>
      </c>
      <c r="S68" s="34">
        <f>'[1]9 месяцев'!R68+'[1]4 квартал'!R68</f>
        <v>0</v>
      </c>
      <c r="T68" s="34">
        <f>'[1]9 месяцев'!S68+'[1]4 квартал'!S68</f>
        <v>0</v>
      </c>
      <c r="U68" s="34">
        <f>'[1]9 месяцев'!T68+'[1]4 квартал'!T68</f>
        <v>0</v>
      </c>
      <c r="V68" s="34">
        <f>'[1]9 месяцев'!U68+'[1]4 квартал'!U68</f>
        <v>0</v>
      </c>
      <c r="W68" s="34">
        <f>'[1]9 месяцев'!V68+'[1]4 квартал'!V68</f>
        <v>0</v>
      </c>
      <c r="X68" s="34">
        <f>'[1]9 месяцев'!W68+'[1]4 квартал'!W68</f>
        <v>0</v>
      </c>
      <c r="Y68" s="34">
        <f>'[1]9 месяцев'!X68+'[1]4 квартал'!X68</f>
        <v>0</v>
      </c>
      <c r="Z68" s="34">
        <f>'[1]9 месяцев'!Y68+'[1]4 квартал'!Y68</f>
        <v>0</v>
      </c>
      <c r="AA68" s="34">
        <f>'[1]9 месяцев'!Z68+'[1]4 квартал'!Z68</f>
        <v>0</v>
      </c>
      <c r="AB68" s="34">
        <f>'[1]9 месяцев'!AA68+'[1]4 квартал'!AA68</f>
        <v>0</v>
      </c>
      <c r="AC68" s="34">
        <f>'[1]9 месяцев'!AB68+'[1]4 квартал'!AB68</f>
        <v>0</v>
      </c>
      <c r="AD68" s="34">
        <f>'[1]9 месяцев'!AC68+'[1]4 квартал'!AC68</f>
        <v>0</v>
      </c>
      <c r="AE68" s="34">
        <f>'[1]9 месяцев'!AD68+'[1]4 квартал'!AD68</f>
        <v>0</v>
      </c>
      <c r="AF68" s="34">
        <f>'[1]9 месяцев'!AE68+'[1]4 квартал'!AE68</f>
        <v>0</v>
      </c>
      <c r="AG68" s="34">
        <f>'[1]9 месяцев'!AF68+'[1]4 квартал'!AF68</f>
        <v>0</v>
      </c>
      <c r="AH68" s="34">
        <f>'[1]9 месяцев'!AG68+'[1]4 квартал'!AG68</f>
        <v>0</v>
      </c>
      <c r="AI68" s="34">
        <f>'[1]9 месяцев'!AH68+'[1]4 квартал'!AH68</f>
        <v>0</v>
      </c>
      <c r="AJ68" s="34">
        <f>'[1]9 месяцев'!AI68+'[1]4 квартал'!AI68</f>
        <v>0</v>
      </c>
      <c r="AK68" s="34">
        <f>'[1]9 месяцев'!AJ68+'[1]4 квартал'!AJ68</f>
        <v>0</v>
      </c>
      <c r="AL68" s="34">
        <f>'[1]9 месяцев'!AK68+'[1]4 квартал'!AK68</f>
        <v>0</v>
      </c>
      <c r="AM68" s="34">
        <f>'[1]9 месяцев'!AL68+'[1]4 квартал'!AL68</f>
        <v>0</v>
      </c>
      <c r="AN68" s="34">
        <f>'[1]9 месяцев'!AM68+'[1]4 квартал'!AM68</f>
        <v>0</v>
      </c>
      <c r="AO68" s="34">
        <f>'[1]9 месяцев'!AN68+'[1]4 квартал'!AN68</f>
        <v>0</v>
      </c>
      <c r="AP68" s="34">
        <f>'[1]9 месяцев'!AO68+'[1]4 квартал'!AO68</f>
        <v>0</v>
      </c>
      <c r="AQ68" s="34">
        <f>'[1]9 месяцев'!AP68+'[1]4 квартал'!AP68</f>
        <v>0</v>
      </c>
      <c r="AR68" s="34">
        <f>'[1]9 месяцев'!AQ68+'[1]4 квартал'!AQ68</f>
        <v>0</v>
      </c>
      <c r="AS68" s="34">
        <f>'[1]9 месяцев'!AR68+'[1]4 квартал'!AR68</f>
        <v>0</v>
      </c>
      <c r="AT68" s="34">
        <f>'[1]9 месяцев'!AS68+'[1]4 квартал'!AS68</f>
        <v>0</v>
      </c>
      <c r="AU68" s="34">
        <f>'[1]9 месяцев'!AT68+'[1]4 квартал'!AT68</f>
        <v>0</v>
      </c>
      <c r="AV68" s="34">
        <f>'[1]9 месяцев'!AU68+'[1]4 квартал'!AU68</f>
        <v>0</v>
      </c>
      <c r="AW68" s="34">
        <f>'[1]9 месяцев'!AV68+'[1]4 квартал'!AV68</f>
        <v>0</v>
      </c>
      <c r="AX68" s="34">
        <f>'[1]9 месяцев'!AW68+'[1]4 квартал'!AW68</f>
        <v>0</v>
      </c>
      <c r="AY68" s="34">
        <f>'[1]9 месяцев'!AX68+'[1]4 квартал'!AX68</f>
        <v>0</v>
      </c>
      <c r="AZ68" s="34">
        <f>'[1]9 месяцев'!AY68+'[1]4 квартал'!AY68</f>
        <v>0</v>
      </c>
      <c r="BA68" s="34">
        <f>'[1]9 месяцев'!AZ68+'[1]4 квартал'!AZ68</f>
        <v>0</v>
      </c>
      <c r="BB68" s="34">
        <f>'[1]9 месяцев'!BA68+'[1]4 квартал'!BA68</f>
        <v>0</v>
      </c>
      <c r="BC68" s="34">
        <f>'[1]9 месяцев'!BB68+'[1]4 квартал'!BB68</f>
        <v>0</v>
      </c>
      <c r="BD68" s="34">
        <f>'[1]9 месяцев'!BC68+'[1]4 квартал'!BC68</f>
        <v>0</v>
      </c>
      <c r="BE68" s="34">
        <f>'[1]9 месяцев'!BD68+'[1]4 квартал'!BD68</f>
        <v>0</v>
      </c>
      <c r="BF68" s="34">
        <f>'[1]9 месяцев'!BE68+'[1]4 квартал'!BE68</f>
        <v>0</v>
      </c>
      <c r="BG68" s="34">
        <f>'[1]9 месяцев'!BF68+'[1]4 квартал'!BF68</f>
        <v>0</v>
      </c>
      <c r="BH68" s="34">
        <f>'[1]9 месяцев'!BG68+'[1]4 квартал'!BG68</f>
        <v>0</v>
      </c>
      <c r="BI68" s="34">
        <f>'[1]9 месяцев'!BH68+'[1]4 квартал'!BH68</f>
        <v>0</v>
      </c>
      <c r="BJ68" s="34">
        <f>'[1]9 месяцев'!BI68+'[1]4 квартал'!BI68</f>
        <v>0</v>
      </c>
      <c r="BK68" s="34">
        <f>'[1]9 месяцев'!BJ68+'[1]4 квартал'!BJ68</f>
        <v>0</v>
      </c>
      <c r="BL68" s="34">
        <f>'[1]9 месяцев'!BK68+'[1]4 квартал'!BK68</f>
        <v>0</v>
      </c>
      <c r="BM68" s="34">
        <f>'[1]9 месяцев'!BL68+'[1]4 квартал'!BL68</f>
        <v>0</v>
      </c>
      <c r="BN68" s="34">
        <f>'[1]9 месяцев'!BM68+'[1]4 квартал'!BM68</f>
        <v>0</v>
      </c>
      <c r="BO68" s="34">
        <f>'[1]9 месяцев'!BN68+'[1]4 квартал'!BN68</f>
        <v>0</v>
      </c>
      <c r="BP68" s="34">
        <f>'[1]9 месяцев'!BO68+'[1]4 квартал'!BO68</f>
        <v>0</v>
      </c>
      <c r="BQ68" s="34">
        <f>'[1]9 месяцев'!BP68+'[1]4 квартал'!BP68</f>
        <v>0</v>
      </c>
      <c r="BR68" s="34">
        <f>'[1]9 месяцев'!BQ68+'[1]4 квартал'!BQ68</f>
        <v>0</v>
      </c>
      <c r="BS68" s="34">
        <f>'[1]9 месяцев'!BR68+'[1]4 квартал'!BR68</f>
        <v>0</v>
      </c>
      <c r="BT68" s="34">
        <f>'[1]9 месяцев'!BS68+'[1]4 квартал'!BS68</f>
        <v>0</v>
      </c>
      <c r="BU68" s="34">
        <f>'[1]9 месяцев'!BT68+'[1]4 квартал'!BT68</f>
        <v>0</v>
      </c>
      <c r="BV68" s="34">
        <f>'[1]9 месяцев'!BU68+'[1]4 квартал'!BU68</f>
        <v>0</v>
      </c>
      <c r="BW68" s="34">
        <f>'[1]9 месяцев'!BV68+'[1]4 квартал'!BV68</f>
        <v>0</v>
      </c>
      <c r="BX68" s="34">
        <f>'[1]9 месяцев'!BW68+'[1]4 квартал'!BW68</f>
        <v>0</v>
      </c>
      <c r="BY68" s="34">
        <f>'[1]9 месяцев'!BX68+'[1]4 квартал'!BX68</f>
        <v>0</v>
      </c>
      <c r="BZ68" s="34">
        <f>'[1]9 месяцев'!BY68+'[1]4 квартал'!BY68</f>
        <v>0</v>
      </c>
      <c r="CA68" s="34" t="s">
        <v>3</v>
      </c>
      <c r="CB68" s="34">
        <f>'[1]9 месяцев'!CA68+'[1]4 квартал'!CA68</f>
        <v>0</v>
      </c>
      <c r="CC68" s="34">
        <v>206.66</v>
      </c>
      <c r="CD68" s="34">
        <v>80</v>
      </c>
      <c r="CE68" s="34">
        <f>'[1]9 месяцев'!CD68+'[1]4 квартал'!CD68</f>
        <v>0</v>
      </c>
      <c r="CF68" s="34">
        <f>'[1]9 месяцев'!CE68+'[1]4 квартал'!CE68</f>
        <v>0</v>
      </c>
      <c r="CG68" s="34">
        <f>'[1]9 месяцев'!CF68+'[1]4 квартал'!CF68</f>
        <v>0</v>
      </c>
      <c r="CH68" s="34">
        <f>'[1]9 месяцев'!CG68+'[1]4 квартал'!CG68</f>
        <v>0</v>
      </c>
      <c r="CI68" s="34">
        <f>'[1]9 месяцев'!CH68+'[1]4 квартал'!CH68</f>
        <v>0</v>
      </c>
      <c r="CJ68" s="34">
        <f>'[1]9 месяцев'!CI68+'[1]4 квартал'!CI68</f>
        <v>0</v>
      </c>
      <c r="CK68" s="34">
        <f>'[1]9 месяцев'!CJ68+'[1]4 квартал'!CJ68</f>
        <v>0</v>
      </c>
      <c r="CL68" s="34">
        <f>'[1]9 месяцев'!CK68+'[1]4 квартал'!CK68</f>
        <v>0</v>
      </c>
      <c r="CM68" s="34">
        <f>'[1]9 месяцев'!CL68+'[1]4 квартал'!CL68</f>
        <v>0</v>
      </c>
      <c r="CN68" s="34">
        <f>'[1]9 месяцев'!CM68+'[1]4 квартал'!CM68</f>
        <v>0</v>
      </c>
      <c r="CO68" s="34">
        <f>'[1]9 месяцев'!CN68+'[1]4 квартал'!CN68</f>
        <v>0</v>
      </c>
      <c r="CP68" s="34">
        <f>'[1]9 месяцев'!CO68+'[1]4 квартал'!CO68</f>
        <v>0</v>
      </c>
      <c r="CQ68" s="34">
        <f>'[1]9 месяцев'!CP68+'[1]4 квартал'!CP68</f>
        <v>0</v>
      </c>
      <c r="CR68" s="34">
        <f>'[1]9 месяцев'!CQ68+'[1]4 квартал'!CQ68</f>
        <v>0</v>
      </c>
      <c r="CS68" s="34">
        <f>'[1]9 месяцев'!CR68+'[1]4 квартал'!CR68</f>
        <v>0</v>
      </c>
      <c r="CT68" s="34">
        <f>'[1]9 месяцев'!CS68+'[1]4 квартал'!CS68</f>
        <v>0</v>
      </c>
      <c r="CU68" s="34">
        <f>'[1]9 месяцев'!CT68+'[1]4 квартал'!CT68</f>
        <v>0</v>
      </c>
      <c r="CV68" s="34">
        <f>'[1]9 месяцев'!CU68+'[1]4 квартал'!CU68</f>
        <v>0</v>
      </c>
      <c r="CW68" s="34">
        <f>'[1]9 месяцев'!CV68+'[1]4 квартал'!CV68</f>
        <v>0</v>
      </c>
      <c r="CX68" s="34">
        <f>'[1]9 месяцев'!CW68+'[1]4 квартал'!CW68</f>
        <v>0</v>
      </c>
      <c r="CY68" s="34">
        <f>'[1]9 месяцев'!CX68+'[1]4 квартал'!CX68</f>
        <v>0</v>
      </c>
      <c r="CZ68" s="34">
        <f>'[1]9 месяцев'!CY68+'[1]4 квартал'!CY68</f>
        <v>0</v>
      </c>
      <c r="DA68" s="34">
        <f>'[1]9 месяцев'!CZ68+'[1]4 квартал'!CZ68</f>
        <v>0</v>
      </c>
      <c r="DB68" s="34">
        <f>'[1]9 месяцев'!DA68+'[1]4 квартал'!DA68</f>
        <v>0</v>
      </c>
      <c r="DC68" s="34">
        <f>'[1]9 месяцев'!DB68+'[1]4 квартал'!DB68</f>
        <v>0</v>
      </c>
      <c r="DD68" s="34">
        <f>'[1]9 месяцев'!DC68+'[1]4 квартал'!DC68</f>
        <v>0</v>
      </c>
      <c r="DE68" s="34">
        <f>'[1]9 месяцев'!DD68+'[1]4 квартал'!DD68</f>
        <v>0</v>
      </c>
      <c r="DF68" s="34">
        <f>'[1]9 месяцев'!DE68+'[1]4 квартал'!DE68</f>
        <v>0</v>
      </c>
      <c r="DG68" s="34">
        <f>'[1]9 месяцев'!DF68+'[1]4 квартал'!DF68</f>
        <v>0</v>
      </c>
      <c r="DH68" s="34">
        <f>'[1]9 месяцев'!DG68+'[1]4 квартал'!DG68</f>
        <v>0</v>
      </c>
      <c r="DI68" s="34">
        <f>'[1]9 месяцев'!DH68+'[1]4 квартал'!DH68</f>
        <v>0</v>
      </c>
      <c r="DJ68" s="34">
        <f>'[1]9 месяцев'!DI68+'[1]4 квартал'!DI68</f>
        <v>0</v>
      </c>
      <c r="DK68" s="34">
        <f>'[1]9 месяцев'!DJ68+'[1]4 квартал'!DJ68</f>
        <v>0</v>
      </c>
      <c r="DL68" s="34">
        <f>'[1]9 месяцев'!DK68+'[1]4 квартал'!DK68</f>
        <v>0</v>
      </c>
      <c r="DM68" s="34">
        <f>'[1]9 месяцев'!DL68+'[1]4 квартал'!DL68</f>
        <v>0</v>
      </c>
      <c r="DN68" s="34">
        <f>'[1]9 месяцев'!DM68+'[1]4 квартал'!DM68</f>
        <v>0</v>
      </c>
      <c r="DO68" s="34">
        <f>'[1]9 месяцев'!DN68+'[1]4 квартал'!DN68</f>
        <v>0</v>
      </c>
      <c r="DP68" s="34">
        <f>'[1]9 месяцев'!DO68+'[1]4 квартал'!DO68</f>
        <v>0</v>
      </c>
      <c r="DQ68" s="34">
        <f>'[1]9 месяцев'!DP68+'[1]4 квартал'!DP68</f>
        <v>0</v>
      </c>
      <c r="DR68" s="34">
        <f>'[1]9 месяцев'!DQ68+'[1]4 квартал'!DQ68</f>
        <v>0</v>
      </c>
      <c r="DS68" s="34" t="s">
        <v>16</v>
      </c>
      <c r="DT68" s="34">
        <v>250</v>
      </c>
      <c r="DU68" s="34">
        <v>106.66</v>
      </c>
      <c r="DV68" s="34">
        <f>'[1]9 месяцев'!DU68+'[1]4 квартал'!DU68</f>
        <v>0</v>
      </c>
      <c r="DW68" s="34">
        <f>'[1]9 месяцев'!DV68+'[1]4 квартал'!DV68</f>
        <v>0</v>
      </c>
      <c r="DX68" s="34">
        <f>'[1]9 месяцев'!DW68+'[1]4 квартал'!DW68</f>
        <v>0</v>
      </c>
      <c r="DY68" s="34">
        <f>'[1]9 месяцев'!DX68+'[1]4 квартал'!DX68</f>
        <v>0</v>
      </c>
      <c r="DZ68" s="34">
        <f>'[1]9 месяцев'!DY68+'[1]4 квартал'!DY68</f>
        <v>0</v>
      </c>
      <c r="EA68" s="34">
        <f>'[1]9 месяцев'!DZ68+'[1]4 квартал'!DZ68</f>
        <v>0</v>
      </c>
      <c r="EB68" s="34">
        <f>'[1]9 месяцев'!EA68+'[1]4 квартал'!EA68</f>
        <v>0</v>
      </c>
      <c r="EC68" s="34">
        <f>'[1]9 месяцев'!EB68+'[1]4 квартал'!EB68</f>
        <v>0</v>
      </c>
      <c r="ED68" s="34">
        <f>'[1]9 месяцев'!EC68+'[1]4 квартал'!EC68</f>
        <v>0</v>
      </c>
      <c r="EE68" s="34">
        <v>98.52</v>
      </c>
      <c r="EF68" s="34">
        <f>'[1]9 месяцев'!EE68+'[1]4 квартал'!EE68</f>
        <v>0</v>
      </c>
      <c r="EG68" s="34"/>
      <c r="EH68" s="33">
        <f>I68-O68-U68-AA68-AG68-AM68-AS68-AY68-BE68-BK68-BQ68-BW68-CD68-CK68-CQ68-CW68-DC68-DI68-DO68-DU68-EA68-EE68</f>
        <v>1.0940000000374539E-3</v>
      </c>
      <c r="EI68" s="32"/>
      <c r="EJ68" s="32" t="s">
        <v>1</v>
      </c>
      <c r="EK68" s="32"/>
      <c r="EL68" s="32"/>
      <c r="EM68" s="32"/>
      <c r="EN68" s="32"/>
    </row>
    <row r="69" spans="1:144" s="7" customFormat="1" ht="15.75">
      <c r="A69" s="43">
        <v>58</v>
      </c>
      <c r="B69" s="46" t="s">
        <v>15</v>
      </c>
      <c r="C69" s="46" t="s">
        <v>26</v>
      </c>
      <c r="D69" s="45">
        <v>2139.4</v>
      </c>
      <c r="E69" s="34" t="e">
        <f>AD69+AJ69+AP69+AV69+BB69+BH69+BN69+BT69+BZ69+CF69+CL69+CT69+CZ69+DF69+DL69+DR69+DX69+ED69+#REF!+#REF!+#REF!</f>
        <v>#REF!</v>
      </c>
      <c r="F69" s="35">
        <f>[2]год!$K$69</f>
        <v>-24.376690000000018</v>
      </c>
      <c r="G69" s="35">
        <v>1.91042</v>
      </c>
      <c r="H69" s="36">
        <f>D69*5.44*12/1000</f>
        <v>139.660032</v>
      </c>
      <c r="I69" s="36">
        <f>F69+G69+H69</f>
        <v>117.19376199999998</v>
      </c>
      <c r="J69" s="36" t="e">
        <f>AA69+AG69+AM69+AS69+AY69+BE69+BK69+BQ69+BW69+CC69+CI69+CP69+CW69+DC69+DI69+DO69+DU69+EA69+EG69+#REF!+#REF!</f>
        <v>#REF!</v>
      </c>
      <c r="K69" s="35">
        <f>R69+X69+AD69+AJ69+AP69+AV69+BB69+BH69+BN69+BT69+BZ69+CH69+CN69+CT69+CZ69+DF69+DL69+DR69+DX69+ED69+EF69</f>
        <v>0</v>
      </c>
      <c r="L69" s="35">
        <f>I69-K69</f>
        <v>117.19376199999998</v>
      </c>
      <c r="M69" s="34">
        <f>'[1]9 месяцев'!L69+'[1]4 квартал'!L69</f>
        <v>0</v>
      </c>
      <c r="N69" s="34">
        <f>'[1]9 месяцев'!M69+'[1]4 квартал'!M69</f>
        <v>0</v>
      </c>
      <c r="O69" s="34">
        <f>'[1]9 месяцев'!N69+'[1]4 квартал'!N69</f>
        <v>0</v>
      </c>
      <c r="P69" s="34">
        <f>'[1]9 месяцев'!O69+'[1]4 квартал'!O69</f>
        <v>0</v>
      </c>
      <c r="Q69" s="34">
        <f>'[1]9 месяцев'!P69+'[1]4 квартал'!P69</f>
        <v>0</v>
      </c>
      <c r="R69" s="34">
        <f>'[1]9 месяцев'!Q69+'[1]4 квартал'!Q69</f>
        <v>0</v>
      </c>
      <c r="S69" s="34">
        <f>'[1]9 месяцев'!R69+'[1]4 квартал'!R69</f>
        <v>0</v>
      </c>
      <c r="T69" s="34">
        <f>'[1]9 месяцев'!S69+'[1]4 квартал'!S69</f>
        <v>0</v>
      </c>
      <c r="U69" s="34">
        <f>'[1]9 месяцев'!T69+'[1]4 квартал'!T69</f>
        <v>0</v>
      </c>
      <c r="V69" s="34">
        <f>'[1]9 месяцев'!U69+'[1]4 квартал'!U69</f>
        <v>0</v>
      </c>
      <c r="W69" s="34">
        <f>'[1]9 месяцев'!V69+'[1]4 квартал'!V69</f>
        <v>0</v>
      </c>
      <c r="X69" s="34">
        <f>'[1]9 месяцев'!W69+'[1]4 квартал'!W69</f>
        <v>0</v>
      </c>
      <c r="Y69" s="34" t="s">
        <v>16</v>
      </c>
      <c r="Z69" s="34">
        <f>'[1]9 месяцев'!Y69+'[1]4 квартал'!Y69</f>
        <v>0</v>
      </c>
      <c r="AA69" s="34">
        <v>117.19</v>
      </c>
      <c r="AB69" s="34">
        <f>'[1]9 месяцев'!AA69+'[1]4 квартал'!AA69</f>
        <v>0</v>
      </c>
      <c r="AC69" s="34">
        <f>'[1]9 месяцев'!AB69+'[1]4 квартал'!AB69</f>
        <v>0</v>
      </c>
      <c r="AD69" s="34">
        <f>'[1]9 месяцев'!AC69+'[1]4 квартал'!AC69</f>
        <v>0</v>
      </c>
      <c r="AE69" s="34">
        <f>'[1]9 месяцев'!AD69+'[1]4 квартал'!AD69</f>
        <v>0</v>
      </c>
      <c r="AF69" s="34">
        <f>'[1]9 месяцев'!AE69+'[1]4 квартал'!AE69</f>
        <v>0</v>
      </c>
      <c r="AG69" s="34">
        <f>'[1]9 месяцев'!AF69+'[1]4 квартал'!AF69</f>
        <v>0</v>
      </c>
      <c r="AH69" s="34">
        <f>'[1]9 месяцев'!AG69+'[1]4 квартал'!AG69</f>
        <v>0</v>
      </c>
      <c r="AI69" s="34">
        <f>'[1]9 месяцев'!AH69+'[1]4 квартал'!AH69</f>
        <v>0</v>
      </c>
      <c r="AJ69" s="34">
        <f>'[1]9 месяцев'!AI69+'[1]4 квартал'!AI69</f>
        <v>0</v>
      </c>
      <c r="AK69" s="34">
        <f>'[1]9 месяцев'!AJ69+'[1]4 квартал'!AJ69</f>
        <v>0</v>
      </c>
      <c r="AL69" s="34">
        <f>'[1]9 месяцев'!AK69+'[1]4 квартал'!AK69</f>
        <v>0</v>
      </c>
      <c r="AM69" s="34">
        <f>'[1]9 месяцев'!AL69+'[1]4 квартал'!AL69</f>
        <v>0</v>
      </c>
      <c r="AN69" s="34">
        <f>'[1]9 месяцев'!AM69+'[1]4 квартал'!AM69</f>
        <v>0</v>
      </c>
      <c r="AO69" s="34">
        <f>'[1]9 месяцев'!AN69+'[1]4 квартал'!AN69</f>
        <v>0</v>
      </c>
      <c r="AP69" s="34">
        <f>'[1]9 месяцев'!AO69+'[1]4 квартал'!AO69</f>
        <v>0</v>
      </c>
      <c r="AQ69" s="34">
        <f>'[1]9 месяцев'!AP69+'[1]4 квартал'!AP69</f>
        <v>0</v>
      </c>
      <c r="AR69" s="34">
        <f>'[1]9 месяцев'!AQ69+'[1]4 квартал'!AQ69</f>
        <v>0</v>
      </c>
      <c r="AS69" s="34">
        <f>'[1]9 месяцев'!AR69+'[1]4 квартал'!AR69</f>
        <v>0</v>
      </c>
      <c r="AT69" s="34">
        <f>'[1]9 месяцев'!AS69+'[1]4 квартал'!AS69</f>
        <v>0</v>
      </c>
      <c r="AU69" s="34">
        <f>'[1]9 месяцев'!AT69+'[1]4 квартал'!AT69</f>
        <v>0</v>
      </c>
      <c r="AV69" s="34">
        <f>'[1]9 месяцев'!AU69+'[1]4 квартал'!AU69</f>
        <v>0</v>
      </c>
      <c r="AW69" s="34">
        <f>'[1]9 месяцев'!AV69+'[1]4 квартал'!AV69</f>
        <v>0</v>
      </c>
      <c r="AX69" s="34">
        <f>'[1]9 месяцев'!AW69+'[1]4 квартал'!AW69</f>
        <v>0</v>
      </c>
      <c r="AY69" s="34">
        <f>'[1]9 месяцев'!AX69+'[1]4 квартал'!AX69</f>
        <v>0</v>
      </c>
      <c r="AZ69" s="34">
        <f>'[1]9 месяцев'!AY69+'[1]4 квартал'!AY69</f>
        <v>0</v>
      </c>
      <c r="BA69" s="34">
        <f>'[1]9 месяцев'!AZ69+'[1]4 квартал'!AZ69</f>
        <v>0</v>
      </c>
      <c r="BB69" s="34">
        <f>'[1]9 месяцев'!BA69+'[1]4 квартал'!BA69</f>
        <v>0</v>
      </c>
      <c r="BC69" s="34">
        <f>'[1]9 месяцев'!BB69+'[1]4 квартал'!BB69</f>
        <v>0</v>
      </c>
      <c r="BD69" s="34">
        <f>'[1]9 месяцев'!BC69+'[1]4 квартал'!BC69</f>
        <v>0</v>
      </c>
      <c r="BE69" s="34">
        <f>'[1]9 месяцев'!BD69+'[1]4 квартал'!BD69</f>
        <v>0</v>
      </c>
      <c r="BF69" s="34">
        <f>'[1]9 месяцев'!BE69+'[1]4 квартал'!BE69</f>
        <v>0</v>
      </c>
      <c r="BG69" s="34">
        <f>'[1]9 месяцев'!BF69+'[1]4 квартал'!BF69</f>
        <v>0</v>
      </c>
      <c r="BH69" s="34">
        <f>'[1]9 месяцев'!BG69+'[1]4 квартал'!BG69</f>
        <v>0</v>
      </c>
      <c r="BI69" s="34">
        <f>'[1]9 месяцев'!BH69+'[1]4 квартал'!BH69</f>
        <v>0</v>
      </c>
      <c r="BJ69" s="34">
        <f>'[1]9 месяцев'!BI69+'[1]4 квартал'!BI69</f>
        <v>0</v>
      </c>
      <c r="BK69" s="34">
        <f>'[1]9 месяцев'!BJ69+'[1]4 квартал'!BJ69</f>
        <v>0</v>
      </c>
      <c r="BL69" s="34">
        <f>'[1]9 месяцев'!BK69+'[1]4 квартал'!BK69</f>
        <v>0</v>
      </c>
      <c r="BM69" s="34">
        <f>'[1]9 месяцев'!BL69+'[1]4 квартал'!BL69</f>
        <v>0</v>
      </c>
      <c r="BN69" s="34">
        <f>'[1]9 месяцев'!BM69+'[1]4 квартал'!BM69</f>
        <v>0</v>
      </c>
      <c r="BO69" s="34">
        <f>'[1]9 месяцев'!BN69+'[1]4 квартал'!BN69</f>
        <v>0</v>
      </c>
      <c r="BP69" s="34">
        <f>'[1]9 месяцев'!BO69+'[1]4 квартал'!BO69</f>
        <v>0</v>
      </c>
      <c r="BQ69" s="34">
        <f>'[1]9 месяцев'!BP69+'[1]4 квартал'!BP69</f>
        <v>0</v>
      </c>
      <c r="BR69" s="34">
        <f>'[1]9 месяцев'!BQ69+'[1]4 квартал'!BQ69</f>
        <v>0</v>
      </c>
      <c r="BS69" s="34">
        <f>'[1]9 месяцев'!BR69+'[1]4 квартал'!BR69</f>
        <v>0</v>
      </c>
      <c r="BT69" s="34">
        <f>'[1]9 месяцев'!BS69+'[1]4 квартал'!BS69</f>
        <v>0</v>
      </c>
      <c r="BU69" s="34">
        <f>'[1]9 месяцев'!BT69+'[1]4 квартал'!BT69</f>
        <v>0</v>
      </c>
      <c r="BV69" s="34">
        <f>'[1]9 месяцев'!BU69+'[1]4 квартал'!BU69</f>
        <v>0</v>
      </c>
      <c r="BW69" s="34">
        <f>'[1]9 месяцев'!BV69+'[1]4 квартал'!BV69</f>
        <v>0</v>
      </c>
      <c r="BX69" s="34">
        <f>'[1]9 месяцев'!BW69+'[1]4 квартал'!BW69</f>
        <v>0</v>
      </c>
      <c r="BY69" s="34">
        <f>'[1]9 месяцев'!BX69+'[1]4 квартал'!BX69</f>
        <v>0</v>
      </c>
      <c r="BZ69" s="34">
        <f>'[1]9 месяцев'!BY69+'[1]4 квартал'!BY69</f>
        <v>0</v>
      </c>
      <c r="CA69" s="34">
        <f>'[1]9 месяцев'!BZ69+'[1]4 квартал'!BZ69</f>
        <v>0</v>
      </c>
      <c r="CB69" s="34">
        <f>'[1]9 месяцев'!CA69+'[1]4 квартал'!CA69</f>
        <v>0</v>
      </c>
      <c r="CC69" s="34">
        <f>'[1]9 месяцев'!CB69+'[1]4 квартал'!CB69</f>
        <v>0</v>
      </c>
      <c r="CD69" s="34">
        <f>'[1]9 месяцев'!CC69+'[1]4 квартал'!CC69</f>
        <v>0</v>
      </c>
      <c r="CE69" s="34">
        <f>'[1]9 месяцев'!CD69+'[1]4 квартал'!CD69</f>
        <v>0</v>
      </c>
      <c r="CF69" s="34">
        <f>'[1]9 месяцев'!CE69+'[1]4 квартал'!CE69</f>
        <v>0</v>
      </c>
      <c r="CG69" s="34">
        <f>'[1]9 месяцев'!CF69+'[1]4 квартал'!CF69</f>
        <v>0</v>
      </c>
      <c r="CH69" s="34">
        <f>'[1]9 месяцев'!CG69+'[1]4 квартал'!CG69</f>
        <v>0</v>
      </c>
      <c r="CI69" s="34">
        <f>'[1]9 месяцев'!CH69+'[1]4 квартал'!CH69</f>
        <v>0</v>
      </c>
      <c r="CJ69" s="34">
        <f>'[1]9 месяцев'!CI69+'[1]4 квартал'!CI69</f>
        <v>0</v>
      </c>
      <c r="CK69" s="34">
        <f>'[1]9 месяцев'!CJ69+'[1]4 квартал'!CJ69</f>
        <v>0</v>
      </c>
      <c r="CL69" s="34">
        <f>'[1]9 месяцев'!CK69+'[1]4 квартал'!CK69</f>
        <v>0</v>
      </c>
      <c r="CM69" s="34">
        <f>'[1]9 месяцев'!CL69+'[1]4 квартал'!CL69</f>
        <v>0</v>
      </c>
      <c r="CN69" s="34">
        <f>'[1]9 месяцев'!CM69+'[1]4 квартал'!CM69</f>
        <v>0</v>
      </c>
      <c r="CO69" s="34">
        <f>'[1]9 месяцев'!CN69+'[1]4 квартал'!CN69</f>
        <v>0</v>
      </c>
      <c r="CP69" s="34">
        <f>'[1]9 месяцев'!CO69+'[1]4 квартал'!CO69</f>
        <v>0</v>
      </c>
      <c r="CQ69" s="34">
        <f>'[1]9 месяцев'!CP69+'[1]4 квартал'!CP69</f>
        <v>0</v>
      </c>
      <c r="CR69" s="34">
        <f>'[1]9 месяцев'!CQ69+'[1]4 квартал'!CQ69</f>
        <v>0</v>
      </c>
      <c r="CS69" s="34">
        <f>'[1]9 месяцев'!CR69+'[1]4 квартал'!CR69</f>
        <v>0</v>
      </c>
      <c r="CT69" s="34">
        <f>'[1]9 месяцев'!CS69+'[1]4 квартал'!CS69</f>
        <v>0</v>
      </c>
      <c r="CU69" s="34">
        <f>'[1]9 месяцев'!CT69+'[1]4 квартал'!CT69</f>
        <v>0</v>
      </c>
      <c r="CV69" s="34">
        <f>'[1]9 месяцев'!CU69+'[1]4 квартал'!CU69</f>
        <v>0</v>
      </c>
      <c r="CW69" s="34">
        <f>'[1]9 месяцев'!CV69+'[1]4 квартал'!CV69</f>
        <v>0</v>
      </c>
      <c r="CX69" s="34">
        <f>'[1]9 месяцев'!CW69+'[1]4 квартал'!CW69</f>
        <v>0</v>
      </c>
      <c r="CY69" s="34">
        <f>'[1]9 месяцев'!CX69+'[1]4 квартал'!CX69</f>
        <v>0</v>
      </c>
      <c r="CZ69" s="34">
        <f>'[1]9 месяцев'!CY69+'[1]4 квартал'!CY69</f>
        <v>0</v>
      </c>
      <c r="DA69" s="34">
        <f>'[1]9 месяцев'!CZ69+'[1]4 квартал'!CZ69</f>
        <v>0</v>
      </c>
      <c r="DB69" s="34">
        <f>'[1]9 месяцев'!DA69+'[1]4 квартал'!DA69</f>
        <v>0</v>
      </c>
      <c r="DC69" s="34">
        <f>'[1]9 месяцев'!DB69+'[1]4 квартал'!DB69</f>
        <v>0</v>
      </c>
      <c r="DD69" s="34">
        <f>'[1]9 месяцев'!DC69+'[1]4 квартал'!DC69</f>
        <v>0</v>
      </c>
      <c r="DE69" s="34">
        <f>'[1]9 месяцев'!DD69+'[1]4 квартал'!DD69</f>
        <v>0</v>
      </c>
      <c r="DF69" s="34">
        <f>'[1]9 месяцев'!DE69+'[1]4 квартал'!DE69</f>
        <v>0</v>
      </c>
      <c r="DG69" s="34">
        <f>'[1]9 месяцев'!DF69+'[1]4 квартал'!DF69</f>
        <v>0</v>
      </c>
      <c r="DH69" s="34">
        <f>'[1]9 месяцев'!DG69+'[1]4 квартал'!DG69</f>
        <v>0</v>
      </c>
      <c r="DI69" s="34">
        <f>'[1]9 месяцев'!DH69+'[1]4 квартал'!DH69</f>
        <v>0</v>
      </c>
      <c r="DJ69" s="34">
        <f>'[1]9 месяцев'!DI69+'[1]4 квартал'!DI69</f>
        <v>0</v>
      </c>
      <c r="DK69" s="34">
        <f>'[1]9 месяцев'!DJ69+'[1]4 квартал'!DJ69</f>
        <v>0</v>
      </c>
      <c r="DL69" s="34">
        <f>'[1]9 месяцев'!DK69+'[1]4 квартал'!DK69</f>
        <v>0</v>
      </c>
      <c r="DM69" s="34">
        <f>'[1]9 месяцев'!DL69+'[1]4 квартал'!DL69</f>
        <v>0</v>
      </c>
      <c r="DN69" s="34">
        <f>'[1]9 месяцев'!DM69+'[1]4 квартал'!DM69</f>
        <v>0</v>
      </c>
      <c r="DO69" s="34">
        <f>'[1]9 месяцев'!DN69+'[1]4 квартал'!DN69</f>
        <v>0</v>
      </c>
      <c r="DP69" s="34">
        <f>'[1]9 месяцев'!DO69+'[1]4 квартал'!DO69</f>
        <v>0</v>
      </c>
      <c r="DQ69" s="34">
        <f>'[1]9 месяцев'!DP69+'[1]4 квартал'!DP69</f>
        <v>0</v>
      </c>
      <c r="DR69" s="34">
        <f>'[1]9 месяцев'!DQ69+'[1]4 квартал'!DQ69</f>
        <v>0</v>
      </c>
      <c r="DS69" s="34">
        <f>'[1]9 месяцев'!DR69+'[1]4 квартал'!DR69</f>
        <v>0</v>
      </c>
      <c r="DT69" s="34">
        <f>'[1]9 месяцев'!DS69+'[1]4 квартал'!DS69</f>
        <v>0</v>
      </c>
      <c r="DU69" s="34">
        <f>'[1]9 месяцев'!DT69+'[1]4 квартал'!DT69</f>
        <v>0</v>
      </c>
      <c r="DV69" s="34">
        <f>'[1]9 месяцев'!DU69+'[1]4 квартал'!DU69</f>
        <v>0</v>
      </c>
      <c r="DW69" s="34">
        <f>'[1]9 месяцев'!DV69+'[1]4 квартал'!DV69</f>
        <v>0</v>
      </c>
      <c r="DX69" s="34">
        <f>'[1]9 месяцев'!DW69+'[1]4 квартал'!DW69</f>
        <v>0</v>
      </c>
      <c r="DY69" s="34">
        <f>'[1]9 месяцев'!DX69+'[1]4 квартал'!DX69</f>
        <v>0</v>
      </c>
      <c r="DZ69" s="34">
        <f>'[1]9 месяцев'!DY69+'[1]4 квартал'!DY69</f>
        <v>0</v>
      </c>
      <c r="EA69" s="34">
        <f>'[1]9 месяцев'!DZ69+'[1]4 квартал'!DZ69</f>
        <v>0</v>
      </c>
      <c r="EB69" s="34">
        <f>'[1]9 месяцев'!EA69+'[1]4 квартал'!EA69</f>
        <v>0</v>
      </c>
      <c r="EC69" s="34">
        <f>'[1]9 месяцев'!EB69+'[1]4 квартал'!EB69</f>
        <v>0</v>
      </c>
      <c r="ED69" s="34">
        <f>'[1]9 месяцев'!EC69+'[1]4 квартал'!EC69</f>
        <v>0</v>
      </c>
      <c r="EE69" s="34"/>
      <c r="EF69" s="34">
        <f>'[1]9 месяцев'!EE69+'[1]4 квартал'!EE69</f>
        <v>0</v>
      </c>
      <c r="EG69" s="34"/>
      <c r="EH69" s="33">
        <f>I69-O69-U69-AA69-AG69-AM69-AS69-AY69-BE69-BK69-BQ69-BW69-CD69-CK69-CQ69-CW69-DC69-DI69-DO69-DU69-EA69-EE69</f>
        <v>3.7619999999805032E-3</v>
      </c>
      <c r="EI69" s="32">
        <v>1</v>
      </c>
      <c r="EJ69" s="32" t="s">
        <v>18</v>
      </c>
      <c r="EK69" s="32"/>
      <c r="EL69" s="32"/>
      <c r="EM69" s="32"/>
      <c r="EN69" s="32"/>
    </row>
    <row r="70" spans="1:144" s="7" customFormat="1" ht="15.75">
      <c r="A70" s="43">
        <v>59</v>
      </c>
      <c r="B70" s="46" t="s">
        <v>15</v>
      </c>
      <c r="C70" s="46">
        <v>7</v>
      </c>
      <c r="D70" s="45">
        <v>2640.3</v>
      </c>
      <c r="E70" s="34" t="e">
        <f>AD70+AJ70+AP70+AV70+BB70+BH70+BN70+BT70+BZ70+CF70+CL70+CT70+CZ70+DF70+DL70+DR70+DX70+ED70+#REF!+#REF!+#REF!</f>
        <v>#REF!</v>
      </c>
      <c r="F70" s="35">
        <f>[2]год!$K$70</f>
        <v>-146.22777999999994</v>
      </c>
      <c r="G70" s="35">
        <v>2.35771</v>
      </c>
      <c r="H70" s="36">
        <f>D70*5.44*12/1000</f>
        <v>172.35878400000001</v>
      </c>
      <c r="I70" s="36">
        <f>F70+G70+H70</f>
        <v>28.488714000000073</v>
      </c>
      <c r="J70" s="36" t="e">
        <f>AA70+AG70+AM70+AS70+AY70+BE70+BK70+BQ70+BW70+CC70+CI70+CP70+CW70+DC70+DI70+DO70+DU70+EA70+EG70+#REF!+#REF!</f>
        <v>#REF!</v>
      </c>
      <c r="K70" s="35">
        <f>R70+X70+AD70+AJ70+AP70+AV70+BB70+BH70+BN70+BT70+BZ70+CH70+CN70+CT70+CZ70+DF70+DL70+DR70+DX70+ED70+EF70</f>
        <v>0</v>
      </c>
      <c r="L70" s="35">
        <f>I70-K70</f>
        <v>28.488714000000073</v>
      </c>
      <c r="M70" s="34">
        <f>'[1]9 месяцев'!L70+'[1]4 квартал'!L70</f>
        <v>0</v>
      </c>
      <c r="N70" s="34">
        <f>'[1]9 месяцев'!M70+'[1]4 квартал'!M70</f>
        <v>0</v>
      </c>
      <c r="O70" s="34">
        <f>'[1]9 месяцев'!N70+'[1]4 квартал'!N70</f>
        <v>0</v>
      </c>
      <c r="P70" s="34">
        <f>'[1]9 месяцев'!O70+'[1]4 квартал'!O70</f>
        <v>0</v>
      </c>
      <c r="Q70" s="34">
        <f>'[1]9 месяцев'!P70+'[1]4 квартал'!P70</f>
        <v>0</v>
      </c>
      <c r="R70" s="34">
        <f>'[1]9 месяцев'!Q70+'[1]4 квартал'!Q70</f>
        <v>0</v>
      </c>
      <c r="S70" s="34">
        <f>'[1]9 месяцев'!R70+'[1]4 квартал'!R70</f>
        <v>0</v>
      </c>
      <c r="T70" s="34">
        <f>'[1]9 месяцев'!S70+'[1]4 квартал'!S70</f>
        <v>0</v>
      </c>
      <c r="U70" s="34">
        <f>'[1]9 месяцев'!T70+'[1]4 квартал'!T70</f>
        <v>0</v>
      </c>
      <c r="V70" s="34">
        <f>'[1]9 месяцев'!U70+'[1]4 квартал'!U70</f>
        <v>0</v>
      </c>
      <c r="W70" s="34">
        <f>'[1]9 месяцев'!V70+'[1]4 квартал'!V70</f>
        <v>0</v>
      </c>
      <c r="X70" s="34">
        <f>'[1]9 месяцев'!W70+'[1]4 квартал'!W70</f>
        <v>0</v>
      </c>
      <c r="Y70" s="34">
        <f>'[1]9 месяцев'!X70+'[1]4 квартал'!X70</f>
        <v>0</v>
      </c>
      <c r="Z70" s="34">
        <f>'[1]9 месяцев'!Y70+'[1]4 квартал'!Y70</f>
        <v>0</v>
      </c>
      <c r="AA70" s="34">
        <f>'[1]9 месяцев'!Z70+'[1]4 квартал'!Z70</f>
        <v>0</v>
      </c>
      <c r="AB70" s="34">
        <f>'[1]9 месяцев'!AA70+'[1]4 квартал'!AA70</f>
        <v>0</v>
      </c>
      <c r="AC70" s="34">
        <f>'[1]9 месяцев'!AB70+'[1]4 квартал'!AB70</f>
        <v>0</v>
      </c>
      <c r="AD70" s="34">
        <f>'[1]9 месяцев'!AC70+'[1]4 квартал'!AC70</f>
        <v>0</v>
      </c>
      <c r="AE70" s="34">
        <f>'[1]9 месяцев'!AD70+'[1]4 квартал'!AD70</f>
        <v>0</v>
      </c>
      <c r="AF70" s="34">
        <f>'[1]9 месяцев'!AE70+'[1]4 квартал'!AE70</f>
        <v>0</v>
      </c>
      <c r="AG70" s="34">
        <f>'[1]9 месяцев'!AF70+'[1]4 квартал'!AF70</f>
        <v>0</v>
      </c>
      <c r="AH70" s="34">
        <f>'[1]9 месяцев'!AG70+'[1]4 квартал'!AG70</f>
        <v>0</v>
      </c>
      <c r="AI70" s="34">
        <f>'[1]9 месяцев'!AH70+'[1]4 квартал'!AH70</f>
        <v>0</v>
      </c>
      <c r="AJ70" s="34">
        <f>'[1]9 месяцев'!AI70+'[1]4 квартал'!AI70</f>
        <v>0</v>
      </c>
      <c r="AK70" s="34">
        <f>'[1]9 месяцев'!AJ70+'[1]4 квартал'!AJ70</f>
        <v>0</v>
      </c>
      <c r="AL70" s="34">
        <f>'[1]9 месяцев'!AK70+'[1]4 квартал'!AK70</f>
        <v>0</v>
      </c>
      <c r="AM70" s="34">
        <f>'[1]9 месяцев'!AL70+'[1]4 квартал'!AL70</f>
        <v>0</v>
      </c>
      <c r="AN70" s="34">
        <f>'[1]9 месяцев'!AM70+'[1]4 квартал'!AM70</f>
        <v>0</v>
      </c>
      <c r="AO70" s="34">
        <f>'[1]9 месяцев'!AN70+'[1]4 квартал'!AN70</f>
        <v>0</v>
      </c>
      <c r="AP70" s="34">
        <f>'[1]9 месяцев'!AO70+'[1]4 квартал'!AO70</f>
        <v>0</v>
      </c>
      <c r="AQ70" s="34">
        <f>'[1]9 месяцев'!AP70+'[1]4 квартал'!AP70</f>
        <v>0</v>
      </c>
      <c r="AR70" s="34">
        <f>'[1]9 месяцев'!AQ70+'[1]4 квартал'!AQ70</f>
        <v>0</v>
      </c>
      <c r="AS70" s="34">
        <f>'[1]9 месяцев'!AR70+'[1]4 квартал'!AR70</f>
        <v>0</v>
      </c>
      <c r="AT70" s="34">
        <f>'[1]9 месяцев'!AS70+'[1]4 квартал'!AS70</f>
        <v>0</v>
      </c>
      <c r="AU70" s="34">
        <f>'[1]9 месяцев'!AT70+'[1]4 квартал'!AT70</f>
        <v>0</v>
      </c>
      <c r="AV70" s="34">
        <f>'[1]9 месяцев'!AU70+'[1]4 квартал'!AU70</f>
        <v>0</v>
      </c>
      <c r="AW70" s="34">
        <f>'[1]9 месяцев'!AV70+'[1]4 квартал'!AV70</f>
        <v>0</v>
      </c>
      <c r="AX70" s="34">
        <f>'[1]9 месяцев'!AW70+'[1]4 квартал'!AW70</f>
        <v>0</v>
      </c>
      <c r="AY70" s="34">
        <f>'[1]9 месяцев'!AX70+'[1]4 квартал'!AX70</f>
        <v>0</v>
      </c>
      <c r="AZ70" s="34">
        <f>'[1]9 месяцев'!AY70+'[1]4 квартал'!AY70</f>
        <v>0</v>
      </c>
      <c r="BA70" s="34">
        <f>'[1]9 месяцев'!AZ70+'[1]4 квартал'!AZ70</f>
        <v>0</v>
      </c>
      <c r="BB70" s="34">
        <f>'[1]9 месяцев'!BA70+'[1]4 квартал'!BA70</f>
        <v>0</v>
      </c>
      <c r="BC70" s="34">
        <f>'[1]9 месяцев'!BB70+'[1]4 квартал'!BB70</f>
        <v>0</v>
      </c>
      <c r="BD70" s="34">
        <f>'[1]9 месяцев'!BC70+'[1]4 квартал'!BC70</f>
        <v>0</v>
      </c>
      <c r="BE70" s="34">
        <f>'[1]9 месяцев'!BD70+'[1]4 квартал'!BD70</f>
        <v>0</v>
      </c>
      <c r="BF70" s="34">
        <f>'[1]9 месяцев'!BE70+'[1]4 квартал'!BE70</f>
        <v>0</v>
      </c>
      <c r="BG70" s="34">
        <f>'[1]9 месяцев'!BF70+'[1]4 квартал'!BF70</f>
        <v>0</v>
      </c>
      <c r="BH70" s="34">
        <f>'[1]9 месяцев'!BG70+'[1]4 квартал'!BG70</f>
        <v>0</v>
      </c>
      <c r="BI70" s="34">
        <f>'[1]9 месяцев'!BH70+'[1]4 квартал'!BH70</f>
        <v>0</v>
      </c>
      <c r="BJ70" s="34">
        <f>'[1]9 месяцев'!BI70+'[1]4 квартал'!BI70</f>
        <v>0</v>
      </c>
      <c r="BK70" s="34">
        <f>'[1]9 месяцев'!BJ70+'[1]4 квартал'!BJ70</f>
        <v>0</v>
      </c>
      <c r="BL70" s="34">
        <f>'[1]9 месяцев'!BK70+'[1]4 квартал'!BK70</f>
        <v>0</v>
      </c>
      <c r="BM70" s="34">
        <f>'[1]9 месяцев'!BL70+'[1]4 квартал'!BL70</f>
        <v>0</v>
      </c>
      <c r="BN70" s="34">
        <f>'[1]9 месяцев'!BM70+'[1]4 квартал'!BM70</f>
        <v>0</v>
      </c>
      <c r="BO70" s="34">
        <f>'[1]9 месяцев'!BN70+'[1]4 квартал'!BN70</f>
        <v>0</v>
      </c>
      <c r="BP70" s="34">
        <f>'[1]9 месяцев'!BO70+'[1]4 квартал'!BO70</f>
        <v>0</v>
      </c>
      <c r="BQ70" s="34">
        <f>'[1]9 месяцев'!BP70+'[1]4 квартал'!BP70</f>
        <v>0</v>
      </c>
      <c r="BR70" s="34">
        <f>'[1]9 месяцев'!BQ70+'[1]4 квартал'!BQ70</f>
        <v>0</v>
      </c>
      <c r="BS70" s="34">
        <f>'[1]9 месяцев'!BR70+'[1]4 квартал'!BR70</f>
        <v>0</v>
      </c>
      <c r="BT70" s="34">
        <f>'[1]9 месяцев'!BS70+'[1]4 квартал'!BS70</f>
        <v>0</v>
      </c>
      <c r="BU70" s="34">
        <f>'[1]9 месяцев'!BT70+'[1]4 квартал'!BT70</f>
        <v>0</v>
      </c>
      <c r="BV70" s="34">
        <f>'[1]9 месяцев'!BU70+'[1]4 квартал'!BU70</f>
        <v>0</v>
      </c>
      <c r="BW70" s="34">
        <f>'[1]9 месяцев'!BV70+'[1]4 квартал'!BV70</f>
        <v>0</v>
      </c>
      <c r="BX70" s="34">
        <f>'[1]9 месяцев'!BW70+'[1]4 квартал'!BW70</f>
        <v>0</v>
      </c>
      <c r="BY70" s="34">
        <f>'[1]9 месяцев'!BX70+'[1]4 квартал'!BX70</f>
        <v>0</v>
      </c>
      <c r="BZ70" s="34">
        <f>'[1]9 месяцев'!BY70+'[1]4 квартал'!BY70</f>
        <v>0</v>
      </c>
      <c r="CA70" s="34">
        <f>'[1]9 месяцев'!BZ70+'[1]4 квартал'!BZ70</f>
        <v>0</v>
      </c>
      <c r="CB70" s="34">
        <f>'[1]9 месяцев'!CA70+'[1]4 квартал'!CA70</f>
        <v>0</v>
      </c>
      <c r="CC70" s="34">
        <f>'[1]9 месяцев'!CB70+'[1]4 квартал'!CB70</f>
        <v>0</v>
      </c>
      <c r="CD70" s="34">
        <f>'[1]9 месяцев'!CC70+'[1]4 квартал'!CC70</f>
        <v>0</v>
      </c>
      <c r="CE70" s="34">
        <f>'[1]9 месяцев'!CD70+'[1]4 квартал'!CD70</f>
        <v>0</v>
      </c>
      <c r="CF70" s="34">
        <f>'[1]9 месяцев'!CE70+'[1]4 квартал'!CE70</f>
        <v>0</v>
      </c>
      <c r="CG70" s="34">
        <f>'[1]9 месяцев'!CF70+'[1]4 квартал'!CF70</f>
        <v>0</v>
      </c>
      <c r="CH70" s="34">
        <f>'[1]9 месяцев'!CG70+'[1]4 квартал'!CG70</f>
        <v>0</v>
      </c>
      <c r="CI70" s="34">
        <f>'[1]9 месяцев'!CH70+'[1]4 квартал'!CH70</f>
        <v>0</v>
      </c>
      <c r="CJ70" s="34">
        <f>'[1]9 месяцев'!CI70+'[1]4 квартал'!CI70</f>
        <v>0</v>
      </c>
      <c r="CK70" s="34">
        <f>'[1]9 месяцев'!CJ70+'[1]4 квартал'!CJ70</f>
        <v>0</v>
      </c>
      <c r="CL70" s="34">
        <f>'[1]9 месяцев'!CK70+'[1]4 квартал'!CK70</f>
        <v>0</v>
      </c>
      <c r="CM70" s="34">
        <f>'[1]9 месяцев'!CL70+'[1]4 квартал'!CL70</f>
        <v>0</v>
      </c>
      <c r="CN70" s="34">
        <f>'[1]9 месяцев'!CM70+'[1]4 квартал'!CM70</f>
        <v>0</v>
      </c>
      <c r="CO70" s="34">
        <f>'[1]9 месяцев'!CN70+'[1]4 квартал'!CN70</f>
        <v>0</v>
      </c>
      <c r="CP70" s="34">
        <f>'[1]9 месяцев'!CO70+'[1]4 квартал'!CO70</f>
        <v>0</v>
      </c>
      <c r="CQ70" s="34">
        <f>'[1]9 месяцев'!CP70+'[1]4 квартал'!CP70</f>
        <v>0</v>
      </c>
      <c r="CR70" s="34">
        <f>'[1]9 месяцев'!CQ70+'[1]4 квартал'!CQ70</f>
        <v>0</v>
      </c>
      <c r="CS70" s="34">
        <f>'[1]9 месяцев'!CR70+'[1]4 квартал'!CR70</f>
        <v>0</v>
      </c>
      <c r="CT70" s="34">
        <f>'[1]9 месяцев'!CS70+'[1]4 квартал'!CS70</f>
        <v>0</v>
      </c>
      <c r="CU70" s="34">
        <f>'[1]9 месяцев'!CT70+'[1]4 квартал'!CT70</f>
        <v>0</v>
      </c>
      <c r="CV70" s="34">
        <f>'[1]9 месяцев'!CU70+'[1]4 квартал'!CU70</f>
        <v>0</v>
      </c>
      <c r="CW70" s="34">
        <f>'[1]9 месяцев'!CV70+'[1]4 квартал'!CV70</f>
        <v>0</v>
      </c>
      <c r="CX70" s="34">
        <f>'[1]9 месяцев'!CW70+'[1]4 квартал'!CW70</f>
        <v>0</v>
      </c>
      <c r="CY70" s="34">
        <f>'[1]9 месяцев'!CX70+'[1]4 квартал'!CX70</f>
        <v>0</v>
      </c>
      <c r="CZ70" s="34">
        <f>'[1]9 месяцев'!CY70+'[1]4 квартал'!CY70</f>
        <v>0</v>
      </c>
      <c r="DA70" s="34">
        <f>'[1]9 месяцев'!CZ70+'[1]4 квартал'!CZ70</f>
        <v>0</v>
      </c>
      <c r="DB70" s="34">
        <f>'[1]9 месяцев'!DA70+'[1]4 квартал'!DA70</f>
        <v>0</v>
      </c>
      <c r="DC70" s="34">
        <f>'[1]9 месяцев'!DB70+'[1]4 квартал'!DB70</f>
        <v>0</v>
      </c>
      <c r="DD70" s="34">
        <f>'[1]9 месяцев'!DC70+'[1]4 квартал'!DC70</f>
        <v>0</v>
      </c>
      <c r="DE70" s="34">
        <f>'[1]9 месяцев'!DD70+'[1]4 квартал'!DD70</f>
        <v>0</v>
      </c>
      <c r="DF70" s="34">
        <f>'[1]9 месяцев'!DE70+'[1]4 квартал'!DE70</f>
        <v>0</v>
      </c>
      <c r="DG70" s="34">
        <f>'[1]9 месяцев'!DF70+'[1]4 квартал'!DF70</f>
        <v>0</v>
      </c>
      <c r="DH70" s="34">
        <f>'[1]9 месяцев'!DG70+'[1]4 квартал'!DG70</f>
        <v>0</v>
      </c>
      <c r="DI70" s="34">
        <f>'[1]9 месяцев'!DH70+'[1]4 квартал'!DH70</f>
        <v>0</v>
      </c>
      <c r="DJ70" s="34">
        <f>'[1]9 месяцев'!DI70+'[1]4 квартал'!DI70</f>
        <v>0</v>
      </c>
      <c r="DK70" s="34">
        <f>'[1]9 месяцев'!DJ70+'[1]4 квартал'!DJ70</f>
        <v>0</v>
      </c>
      <c r="DL70" s="34">
        <f>'[1]9 месяцев'!DK70+'[1]4 квартал'!DK70</f>
        <v>0</v>
      </c>
      <c r="DM70" s="34">
        <f>'[1]9 месяцев'!DL70+'[1]4 квартал'!DL70</f>
        <v>0</v>
      </c>
      <c r="DN70" s="34">
        <f>'[1]9 месяцев'!DM70+'[1]4 квартал'!DM70</f>
        <v>0</v>
      </c>
      <c r="DO70" s="34">
        <f>'[1]9 месяцев'!DN70+'[1]4 квартал'!DN70</f>
        <v>0</v>
      </c>
      <c r="DP70" s="34">
        <f>'[1]9 месяцев'!DO70+'[1]4 квартал'!DO70</f>
        <v>0</v>
      </c>
      <c r="DQ70" s="34">
        <f>'[1]9 месяцев'!DP70+'[1]4 квартал'!DP70</f>
        <v>0</v>
      </c>
      <c r="DR70" s="34">
        <f>'[1]9 месяцев'!DQ70+'[1]4 квартал'!DQ70</f>
        <v>0</v>
      </c>
      <c r="DS70" s="34">
        <f>'[1]9 месяцев'!DR70+'[1]4 квартал'!DR70</f>
        <v>0</v>
      </c>
      <c r="DT70" s="34">
        <f>'[1]9 месяцев'!DS70+'[1]4 квартал'!DS70</f>
        <v>0</v>
      </c>
      <c r="DU70" s="34">
        <f>'[1]9 месяцев'!DT70+'[1]4 квартал'!DT70</f>
        <v>0</v>
      </c>
      <c r="DV70" s="34">
        <f>'[1]9 месяцев'!DU70+'[1]4 квартал'!DU70</f>
        <v>0</v>
      </c>
      <c r="DW70" s="34">
        <f>'[1]9 месяцев'!DV70+'[1]4 квартал'!DV70</f>
        <v>0</v>
      </c>
      <c r="DX70" s="34">
        <f>'[1]9 месяцев'!DW70+'[1]4 квартал'!DW70</f>
        <v>0</v>
      </c>
      <c r="DY70" s="34">
        <f>'[1]9 месяцев'!DX70+'[1]4 квартал'!DX70</f>
        <v>0</v>
      </c>
      <c r="DZ70" s="34">
        <f>'[1]9 месяцев'!DY70+'[1]4 квартал'!DY70</f>
        <v>0</v>
      </c>
      <c r="EA70" s="34">
        <f>'[1]9 месяцев'!DZ70+'[1]4 квартал'!DZ70</f>
        <v>0</v>
      </c>
      <c r="EB70" s="34">
        <f>'[1]9 месяцев'!EA70+'[1]4 квартал'!EA70</f>
        <v>0</v>
      </c>
      <c r="EC70" s="34">
        <f>'[1]9 месяцев'!EB70+'[1]4 квартал'!EB70</f>
        <v>0</v>
      </c>
      <c r="ED70" s="34">
        <f>'[1]9 месяцев'!EC70+'[1]4 квартал'!EC70</f>
        <v>0</v>
      </c>
      <c r="EE70" s="34">
        <v>28.49</v>
      </c>
      <c r="EF70" s="34">
        <f>'[1]9 месяцев'!EE70+'[1]4 квартал'!EE70</f>
        <v>0</v>
      </c>
      <c r="EG70" s="34"/>
      <c r="EH70" s="33">
        <f>I70-O70-U70-AA70-AG70-AM70-AS70-AY70-BE70-BK70-BQ70-BW70-CD70-CK70-CQ70-CW70-DC70-DI70-DO70-DU70-EA70-EE70</f>
        <v>-1.2859999999257354E-3</v>
      </c>
      <c r="EI70" s="32"/>
      <c r="EJ70" s="32" t="s">
        <v>1</v>
      </c>
      <c r="EK70" s="32"/>
      <c r="EL70" s="32"/>
      <c r="EM70" s="32"/>
      <c r="EN70" s="32"/>
    </row>
    <row r="71" spans="1:144" s="7" customFormat="1" ht="15.75">
      <c r="A71" s="43">
        <v>60</v>
      </c>
      <c r="B71" s="46" t="s">
        <v>15</v>
      </c>
      <c r="C71" s="46" t="s">
        <v>25</v>
      </c>
      <c r="D71" s="48">
        <v>2541.1</v>
      </c>
      <c r="E71" s="34"/>
      <c r="F71" s="35">
        <f>[2]год!$K$71</f>
        <v>33.953510000000001</v>
      </c>
      <c r="G71" s="35"/>
      <c r="H71" s="36">
        <f>D71*5.44*12/1000</f>
        <v>165.88300799999999</v>
      </c>
      <c r="I71" s="36">
        <f>F71+G71+H71</f>
        <v>199.83651799999998</v>
      </c>
      <c r="J71" s="36" t="e">
        <f>AA71+AG71+AM71+AS71+AY71+BE71+BK71+BQ71+BW71+CC71+CI71+CP71+CW71+DC71+DI71+DO71+DU71+EA71+EG71+#REF!+#REF!</f>
        <v>#REF!</v>
      </c>
      <c r="K71" s="35">
        <f>R71+X71+AD71+AJ71+AP71+AV71+BB71+BH71+BN71+BT71+BZ71+CH71+CN71+CT71+CZ71+DF71+DL71+DR71+DX71+ED71+EF71</f>
        <v>0</v>
      </c>
      <c r="L71" s="35">
        <f>I71-K71</f>
        <v>199.83651799999998</v>
      </c>
      <c r="M71" s="34" t="s">
        <v>7</v>
      </c>
      <c r="N71" s="34">
        <v>1</v>
      </c>
      <c r="O71" s="34">
        <v>120</v>
      </c>
      <c r="P71" s="34">
        <f>'[1]9 месяцев'!O71+'[1]4 квартал'!O71</f>
        <v>0</v>
      </c>
      <c r="Q71" s="34">
        <f>'[1]9 месяцев'!P71+'[1]4 квартал'!P71</f>
        <v>0</v>
      </c>
      <c r="R71" s="34">
        <f>'[1]9 месяцев'!Q71+'[1]4 квартал'!Q71</f>
        <v>0</v>
      </c>
      <c r="S71" s="34" t="s">
        <v>9</v>
      </c>
      <c r="T71" s="34">
        <v>45</v>
      </c>
      <c r="U71" s="34">
        <v>79.84</v>
      </c>
      <c r="V71" s="34">
        <f>'[1]9 месяцев'!U71+'[1]4 квартал'!U71</f>
        <v>0</v>
      </c>
      <c r="W71" s="34">
        <f>'[1]9 месяцев'!V71+'[1]4 квартал'!V71</f>
        <v>0</v>
      </c>
      <c r="X71" s="34">
        <f>'[1]9 месяцев'!W71+'[1]4 квартал'!W71</f>
        <v>0</v>
      </c>
      <c r="Y71" s="34">
        <f>'[1]9 месяцев'!X71+'[1]4 квартал'!X71</f>
        <v>0</v>
      </c>
      <c r="Z71" s="34">
        <f>'[1]9 месяцев'!Y71+'[1]4 квартал'!Y71</f>
        <v>0</v>
      </c>
      <c r="AA71" s="34">
        <f>'[1]9 месяцев'!Z71+'[1]4 квартал'!Z71</f>
        <v>0</v>
      </c>
      <c r="AB71" s="34">
        <f>'[1]9 месяцев'!AA71+'[1]4 квартал'!AA71</f>
        <v>0</v>
      </c>
      <c r="AC71" s="34">
        <f>'[1]9 месяцев'!AB71+'[1]4 квартал'!AB71</f>
        <v>0</v>
      </c>
      <c r="AD71" s="34">
        <f>'[1]9 месяцев'!AC71+'[1]4 квартал'!AC71</f>
        <v>0</v>
      </c>
      <c r="AE71" s="34">
        <f>'[1]9 месяцев'!AD71+'[1]4 квартал'!AD71</f>
        <v>0</v>
      </c>
      <c r="AF71" s="34">
        <f>'[1]9 месяцев'!AE71+'[1]4 квартал'!AE71</f>
        <v>0</v>
      </c>
      <c r="AG71" s="34">
        <f>'[1]9 месяцев'!AF71+'[1]4 квартал'!AF71</f>
        <v>0</v>
      </c>
      <c r="AH71" s="34">
        <f>'[1]9 месяцев'!AG71+'[1]4 квартал'!AG71</f>
        <v>0</v>
      </c>
      <c r="AI71" s="34">
        <f>'[1]9 месяцев'!AH71+'[1]4 квартал'!AH71</f>
        <v>0</v>
      </c>
      <c r="AJ71" s="34">
        <f>'[1]9 месяцев'!AI71+'[1]4 квартал'!AI71</f>
        <v>0</v>
      </c>
      <c r="AK71" s="34">
        <f>'[1]9 месяцев'!AJ71+'[1]4 квартал'!AJ71</f>
        <v>0</v>
      </c>
      <c r="AL71" s="34">
        <f>'[1]9 месяцев'!AK71+'[1]4 квартал'!AK71</f>
        <v>0</v>
      </c>
      <c r="AM71" s="34">
        <f>'[1]9 месяцев'!AL71+'[1]4 квартал'!AL71</f>
        <v>0</v>
      </c>
      <c r="AN71" s="34">
        <f>'[1]9 месяцев'!AM71+'[1]4 квартал'!AM71</f>
        <v>0</v>
      </c>
      <c r="AO71" s="34">
        <f>'[1]9 месяцев'!AN71+'[1]4 квартал'!AN71</f>
        <v>0</v>
      </c>
      <c r="AP71" s="34">
        <f>'[1]9 месяцев'!AO71+'[1]4 квартал'!AO71</f>
        <v>0</v>
      </c>
      <c r="AQ71" s="34">
        <f>'[1]9 месяцев'!AP71+'[1]4 квартал'!AP71</f>
        <v>0</v>
      </c>
      <c r="AR71" s="34">
        <f>'[1]9 месяцев'!AQ71+'[1]4 квартал'!AQ71</f>
        <v>0</v>
      </c>
      <c r="AS71" s="34">
        <f>'[1]9 месяцев'!AR71+'[1]4 квартал'!AR71</f>
        <v>0</v>
      </c>
      <c r="AT71" s="34">
        <f>'[1]9 месяцев'!AS71+'[1]4 квартал'!AS71</f>
        <v>0</v>
      </c>
      <c r="AU71" s="34">
        <f>'[1]9 месяцев'!AT71+'[1]4 квартал'!AT71</f>
        <v>0</v>
      </c>
      <c r="AV71" s="34">
        <f>'[1]9 месяцев'!AU71+'[1]4 квартал'!AU71</f>
        <v>0</v>
      </c>
      <c r="AW71" s="34">
        <f>'[1]9 месяцев'!AV71+'[1]4 квартал'!AV71</f>
        <v>0</v>
      </c>
      <c r="AX71" s="34">
        <f>'[1]9 месяцев'!AW71+'[1]4 квартал'!AW71</f>
        <v>0</v>
      </c>
      <c r="AY71" s="34">
        <f>'[1]9 месяцев'!AX71+'[1]4 квартал'!AX71</f>
        <v>0</v>
      </c>
      <c r="AZ71" s="34">
        <f>'[1]9 месяцев'!AY71+'[1]4 квартал'!AY71</f>
        <v>0</v>
      </c>
      <c r="BA71" s="34">
        <f>'[1]9 месяцев'!AZ71+'[1]4 квартал'!AZ71</f>
        <v>0</v>
      </c>
      <c r="BB71" s="34">
        <f>'[1]9 месяцев'!BA71+'[1]4 квартал'!BA71</f>
        <v>0</v>
      </c>
      <c r="BC71" s="34">
        <f>'[1]9 месяцев'!BB71+'[1]4 квартал'!BB71</f>
        <v>0</v>
      </c>
      <c r="BD71" s="34">
        <f>'[1]9 месяцев'!BC71+'[1]4 квартал'!BC71</f>
        <v>0</v>
      </c>
      <c r="BE71" s="34">
        <f>'[1]9 месяцев'!BD71+'[1]4 квартал'!BD71</f>
        <v>0</v>
      </c>
      <c r="BF71" s="34">
        <f>'[1]9 месяцев'!BE71+'[1]4 квартал'!BE71</f>
        <v>0</v>
      </c>
      <c r="BG71" s="34">
        <f>'[1]9 месяцев'!BF71+'[1]4 квартал'!BF71</f>
        <v>0</v>
      </c>
      <c r="BH71" s="34">
        <f>'[1]9 месяцев'!BG71+'[1]4 квартал'!BG71</f>
        <v>0</v>
      </c>
      <c r="BI71" s="34">
        <f>'[1]9 месяцев'!BH71+'[1]4 квартал'!BH71</f>
        <v>0</v>
      </c>
      <c r="BJ71" s="34">
        <f>'[1]9 месяцев'!BI71+'[1]4 квартал'!BI71</f>
        <v>0</v>
      </c>
      <c r="BK71" s="34">
        <f>'[1]9 месяцев'!BJ71+'[1]4 квартал'!BJ71</f>
        <v>0</v>
      </c>
      <c r="BL71" s="34">
        <f>'[1]9 месяцев'!BK71+'[1]4 квартал'!BK71</f>
        <v>0</v>
      </c>
      <c r="BM71" s="34">
        <f>'[1]9 месяцев'!BL71+'[1]4 квартал'!BL71</f>
        <v>0</v>
      </c>
      <c r="BN71" s="34">
        <f>'[1]9 месяцев'!BM71+'[1]4 квартал'!BM71</f>
        <v>0</v>
      </c>
      <c r="BO71" s="34">
        <f>'[1]9 месяцев'!BN71+'[1]4 квартал'!BN71</f>
        <v>0</v>
      </c>
      <c r="BP71" s="34">
        <f>'[1]9 месяцев'!BO71+'[1]4 квартал'!BO71</f>
        <v>0</v>
      </c>
      <c r="BQ71" s="34">
        <f>'[1]9 месяцев'!BP71+'[1]4 квартал'!BP71</f>
        <v>0</v>
      </c>
      <c r="BR71" s="34">
        <f>'[1]9 месяцев'!BQ71+'[1]4 квартал'!BQ71</f>
        <v>0</v>
      </c>
      <c r="BS71" s="34">
        <f>'[1]9 месяцев'!BR71+'[1]4 квартал'!BR71</f>
        <v>0</v>
      </c>
      <c r="BT71" s="34">
        <f>'[1]9 месяцев'!BS71+'[1]4 квартал'!BS71</f>
        <v>0</v>
      </c>
      <c r="BU71" s="34">
        <f>'[1]9 месяцев'!BT71+'[1]4 квартал'!BT71</f>
        <v>0</v>
      </c>
      <c r="BV71" s="34">
        <f>'[1]9 месяцев'!BU71+'[1]4 квартал'!BU71</f>
        <v>0</v>
      </c>
      <c r="BW71" s="34">
        <f>'[1]9 месяцев'!BV71+'[1]4 квартал'!BV71</f>
        <v>0</v>
      </c>
      <c r="BX71" s="34">
        <f>'[1]9 месяцев'!BW71+'[1]4 квартал'!BW71</f>
        <v>0</v>
      </c>
      <c r="BY71" s="34">
        <f>'[1]9 месяцев'!BX71+'[1]4 квартал'!BX71</f>
        <v>0</v>
      </c>
      <c r="BZ71" s="34">
        <f>'[1]9 месяцев'!BY71+'[1]4 квартал'!BY71</f>
        <v>0</v>
      </c>
      <c r="CA71" s="34">
        <f>'[1]9 месяцев'!BZ71+'[1]4 квартал'!BZ71</f>
        <v>0</v>
      </c>
      <c r="CB71" s="34">
        <f>'[1]9 месяцев'!CA71+'[1]4 квартал'!CA71</f>
        <v>0</v>
      </c>
      <c r="CC71" s="34">
        <f>'[1]9 месяцев'!CB71+'[1]4 квартал'!CB71</f>
        <v>0</v>
      </c>
      <c r="CD71" s="34">
        <f>'[1]9 месяцев'!CC71+'[1]4 квартал'!CC71</f>
        <v>0</v>
      </c>
      <c r="CE71" s="34">
        <f>'[1]9 месяцев'!CD71+'[1]4 квартал'!CD71</f>
        <v>0</v>
      </c>
      <c r="CF71" s="34">
        <f>'[1]9 месяцев'!CE71+'[1]4 квартал'!CE71</f>
        <v>0</v>
      </c>
      <c r="CG71" s="34">
        <f>'[1]9 месяцев'!CF71+'[1]4 квартал'!CF71</f>
        <v>0</v>
      </c>
      <c r="CH71" s="34">
        <f>'[1]9 месяцев'!CG71+'[1]4 квартал'!CG71</f>
        <v>0</v>
      </c>
      <c r="CI71" s="34">
        <f>'[1]9 месяцев'!CH71+'[1]4 квартал'!CH71</f>
        <v>0</v>
      </c>
      <c r="CJ71" s="34">
        <f>'[1]9 месяцев'!CI71+'[1]4 квартал'!CI71</f>
        <v>0</v>
      </c>
      <c r="CK71" s="34">
        <f>'[1]9 месяцев'!CJ71+'[1]4 квартал'!CJ71</f>
        <v>0</v>
      </c>
      <c r="CL71" s="34">
        <f>'[1]9 месяцев'!CK71+'[1]4 квартал'!CK71</f>
        <v>0</v>
      </c>
      <c r="CM71" s="34">
        <f>'[1]9 месяцев'!CL71+'[1]4 квартал'!CL71</f>
        <v>0</v>
      </c>
      <c r="CN71" s="34">
        <f>'[1]9 месяцев'!CM71+'[1]4 квартал'!CM71</f>
        <v>0</v>
      </c>
      <c r="CO71" s="34">
        <f>'[1]9 месяцев'!CN71+'[1]4 квартал'!CN71</f>
        <v>0</v>
      </c>
      <c r="CP71" s="34">
        <f>'[1]9 месяцев'!CO71+'[1]4 квартал'!CO71</f>
        <v>0</v>
      </c>
      <c r="CQ71" s="34">
        <f>'[1]9 месяцев'!CP71+'[1]4 квартал'!CP71</f>
        <v>0</v>
      </c>
      <c r="CR71" s="34">
        <f>'[1]9 месяцев'!CQ71+'[1]4 квартал'!CQ71</f>
        <v>0</v>
      </c>
      <c r="CS71" s="34">
        <f>'[1]9 месяцев'!CR71+'[1]4 квартал'!CR71</f>
        <v>0</v>
      </c>
      <c r="CT71" s="34">
        <f>'[1]9 месяцев'!CS71+'[1]4 квартал'!CS71</f>
        <v>0</v>
      </c>
      <c r="CU71" s="34">
        <f>'[1]9 месяцев'!CT71+'[1]4 квартал'!CT71</f>
        <v>0</v>
      </c>
      <c r="CV71" s="34">
        <f>'[1]9 месяцев'!CU71+'[1]4 квартал'!CU71</f>
        <v>0</v>
      </c>
      <c r="CW71" s="34">
        <f>'[1]9 месяцев'!CV71+'[1]4 квартал'!CV71</f>
        <v>0</v>
      </c>
      <c r="CX71" s="34">
        <f>'[1]9 месяцев'!CW71+'[1]4 квартал'!CW71</f>
        <v>0</v>
      </c>
      <c r="CY71" s="34">
        <f>'[1]9 месяцев'!CX71+'[1]4 квартал'!CX71</f>
        <v>0</v>
      </c>
      <c r="CZ71" s="34">
        <f>'[1]9 месяцев'!CY71+'[1]4 квартал'!CY71</f>
        <v>0</v>
      </c>
      <c r="DA71" s="34">
        <f>'[1]9 месяцев'!CZ71+'[1]4 квартал'!CZ71</f>
        <v>0</v>
      </c>
      <c r="DB71" s="34">
        <f>'[1]9 месяцев'!DA71+'[1]4 квартал'!DA71</f>
        <v>0</v>
      </c>
      <c r="DC71" s="34">
        <f>'[1]9 месяцев'!DB71+'[1]4 квартал'!DB71</f>
        <v>0</v>
      </c>
      <c r="DD71" s="34">
        <f>'[1]9 месяцев'!DC71+'[1]4 квартал'!DC71</f>
        <v>0</v>
      </c>
      <c r="DE71" s="34">
        <f>'[1]9 месяцев'!DD71+'[1]4 квартал'!DD71</f>
        <v>0</v>
      </c>
      <c r="DF71" s="34">
        <f>'[1]9 месяцев'!DE71+'[1]4 квартал'!DE71</f>
        <v>0</v>
      </c>
      <c r="DG71" s="34">
        <f>'[1]9 месяцев'!DF71+'[1]4 квартал'!DF71</f>
        <v>0</v>
      </c>
      <c r="DH71" s="34">
        <f>'[1]9 месяцев'!DG71+'[1]4 квартал'!DG71</f>
        <v>0</v>
      </c>
      <c r="DI71" s="34">
        <f>'[1]9 месяцев'!DH71+'[1]4 квартал'!DH71</f>
        <v>0</v>
      </c>
      <c r="DJ71" s="34">
        <f>'[1]9 месяцев'!DI71+'[1]4 квартал'!DI71</f>
        <v>0</v>
      </c>
      <c r="DK71" s="34">
        <f>'[1]9 месяцев'!DJ71+'[1]4 квартал'!DJ71</f>
        <v>0</v>
      </c>
      <c r="DL71" s="34">
        <f>'[1]9 месяцев'!DK71+'[1]4 квартал'!DK71</f>
        <v>0</v>
      </c>
      <c r="DM71" s="34">
        <f>'[1]9 месяцев'!DL71+'[1]4 квартал'!DL71</f>
        <v>0</v>
      </c>
      <c r="DN71" s="34">
        <f>'[1]9 месяцев'!DM71+'[1]4 квартал'!DM71</f>
        <v>0</v>
      </c>
      <c r="DO71" s="34">
        <f>'[1]9 месяцев'!DN71+'[1]4 квартал'!DN71</f>
        <v>0</v>
      </c>
      <c r="DP71" s="34">
        <f>'[1]9 месяцев'!DO71+'[1]4 квартал'!DO71</f>
        <v>0</v>
      </c>
      <c r="DQ71" s="34">
        <f>'[1]9 месяцев'!DP71+'[1]4 квартал'!DP71</f>
        <v>0</v>
      </c>
      <c r="DR71" s="34">
        <f>'[1]9 месяцев'!DQ71+'[1]4 квартал'!DQ71</f>
        <v>0</v>
      </c>
      <c r="DS71" s="34">
        <f>'[1]9 месяцев'!DR71+'[1]4 квартал'!DR71</f>
        <v>0</v>
      </c>
      <c r="DT71" s="34">
        <f>'[1]9 месяцев'!DS71+'[1]4 квартал'!DS71</f>
        <v>0</v>
      </c>
      <c r="DU71" s="34">
        <f>'[1]9 месяцев'!DT71+'[1]4 квартал'!DT71</f>
        <v>0</v>
      </c>
      <c r="DV71" s="34">
        <f>'[1]9 месяцев'!DU71+'[1]4 квартал'!DU71</f>
        <v>0</v>
      </c>
      <c r="DW71" s="34">
        <f>'[1]9 месяцев'!DV71+'[1]4 квартал'!DV71</f>
        <v>0</v>
      </c>
      <c r="DX71" s="34">
        <f>'[1]9 месяцев'!DW71+'[1]4 квартал'!DW71</f>
        <v>0</v>
      </c>
      <c r="DY71" s="34">
        <f>'[1]9 месяцев'!DX71+'[1]4 квартал'!DX71</f>
        <v>0</v>
      </c>
      <c r="DZ71" s="34">
        <f>'[1]9 месяцев'!DY71+'[1]4 квартал'!DY71</f>
        <v>0</v>
      </c>
      <c r="EA71" s="34">
        <f>'[1]9 месяцев'!DZ71+'[1]4 квартал'!DZ71</f>
        <v>0</v>
      </c>
      <c r="EB71" s="34">
        <f>'[1]9 месяцев'!EA71+'[1]4 квартал'!EA71</f>
        <v>0</v>
      </c>
      <c r="EC71" s="34">
        <f>'[1]9 месяцев'!EB71+'[1]4 квартал'!EB71</f>
        <v>0</v>
      </c>
      <c r="ED71" s="34">
        <f>'[1]9 месяцев'!EC71+'[1]4 квартал'!EC71</f>
        <v>0</v>
      </c>
      <c r="EE71" s="34"/>
      <c r="EF71" s="34">
        <f>'[1]9 месяцев'!EE71+'[1]4 квартал'!EE71</f>
        <v>0</v>
      </c>
      <c r="EG71" s="34"/>
      <c r="EH71" s="33">
        <f>I71-O71-U71-AA71-AG71-AM71-AS71-AY71-BE71-BK71-BQ71-BW71-CD71-CK71-CQ71-CW71-DC71-DI71-DO71-DU71-EA71-EE71</f>
        <v>-3.482000000019525E-3</v>
      </c>
      <c r="EI71" s="32"/>
      <c r="EJ71" s="32" t="s">
        <v>1</v>
      </c>
      <c r="EK71" s="32"/>
      <c r="EL71" s="32"/>
      <c r="EM71" s="32"/>
      <c r="EN71" s="32"/>
    </row>
    <row r="72" spans="1:144" s="7" customFormat="1" ht="15.75">
      <c r="A72" s="43">
        <v>61</v>
      </c>
      <c r="B72" s="46" t="s">
        <v>15</v>
      </c>
      <c r="C72" s="46">
        <v>47</v>
      </c>
      <c r="D72" s="45">
        <v>632.29999999999995</v>
      </c>
      <c r="E72" s="34" t="e">
        <f>AD72+AJ72+AP72+AV72+BB72+BH72+BN72+BT72+BZ72+CF72+CL72+CT72+CZ72+DF72+DL72+DR72+DX72+ED72+#REF!+#REF!+#REF!</f>
        <v>#REF!</v>
      </c>
      <c r="F72" s="35">
        <f>[2]год!$K$72</f>
        <v>18.905279999999987</v>
      </c>
      <c r="G72" s="35"/>
      <c r="H72" s="36">
        <f>D72*5.44*12/1000</f>
        <v>41.276544000000001</v>
      </c>
      <c r="I72" s="36">
        <f>F72+G72+H72</f>
        <v>60.181823999999992</v>
      </c>
      <c r="J72" s="36" t="e">
        <f>AA72+AG72+AM72+AS72+AY72+BE72+BK72+BQ72+BW72+CC72+CI72+CP72+CW72+DC72+DI72+DO72+DU72+EA72+EG72+#REF!+#REF!</f>
        <v>#REF!</v>
      </c>
      <c r="K72" s="35">
        <f>R72+X72+AD72+AJ72+AP72+AV72+BB72+BH72+BN72+BT72+BZ72+CH72+CN72+CT72+CZ72+DF72+DL72+DR72+DX72+ED72+EF72</f>
        <v>0</v>
      </c>
      <c r="L72" s="35">
        <f>I72-K72</f>
        <v>60.181823999999992</v>
      </c>
      <c r="M72" s="34">
        <f>'[1]9 месяцев'!L72+'[1]4 квартал'!L72</f>
        <v>0</v>
      </c>
      <c r="N72" s="34">
        <f>'[1]9 месяцев'!M72+'[1]4 квартал'!M72</f>
        <v>0</v>
      </c>
      <c r="O72" s="34">
        <f>'[1]9 месяцев'!N72+'[1]4 квартал'!N72</f>
        <v>0</v>
      </c>
      <c r="P72" s="34">
        <f>'[1]9 месяцев'!O72+'[1]4 квартал'!O72</f>
        <v>0</v>
      </c>
      <c r="Q72" s="34">
        <f>'[1]9 месяцев'!P72+'[1]4 квартал'!P72</f>
        <v>0</v>
      </c>
      <c r="R72" s="34">
        <f>'[1]9 месяцев'!Q72+'[1]4 квартал'!Q72</f>
        <v>0</v>
      </c>
      <c r="S72" s="34">
        <f>'[1]9 месяцев'!R72+'[1]4 квартал'!R72</f>
        <v>0</v>
      </c>
      <c r="T72" s="34">
        <f>'[1]9 месяцев'!S72+'[1]4 квартал'!S72</f>
        <v>0</v>
      </c>
      <c r="U72" s="34">
        <f>'[1]9 месяцев'!T72+'[1]4 квартал'!T72</f>
        <v>0</v>
      </c>
      <c r="V72" s="34">
        <f>'[1]9 месяцев'!U72+'[1]4 квартал'!U72</f>
        <v>0</v>
      </c>
      <c r="W72" s="34">
        <f>'[1]9 месяцев'!V72+'[1]4 квартал'!V72</f>
        <v>0</v>
      </c>
      <c r="X72" s="34">
        <f>'[1]9 месяцев'!W72+'[1]4 квартал'!W72</f>
        <v>0</v>
      </c>
      <c r="Y72" s="34">
        <f>'[1]9 месяцев'!X72+'[1]4 квартал'!X72</f>
        <v>0</v>
      </c>
      <c r="Z72" s="34">
        <f>'[1]9 месяцев'!Y72+'[1]4 квартал'!Y72</f>
        <v>0</v>
      </c>
      <c r="AA72" s="34">
        <f>'[1]9 месяцев'!Z72+'[1]4 квартал'!Z72</f>
        <v>0</v>
      </c>
      <c r="AB72" s="34">
        <f>'[1]9 месяцев'!AA72+'[1]4 квартал'!AA72</f>
        <v>0</v>
      </c>
      <c r="AC72" s="34">
        <f>'[1]9 месяцев'!AB72+'[1]4 квартал'!AB72</f>
        <v>0</v>
      </c>
      <c r="AD72" s="34">
        <f>'[1]9 месяцев'!AC72+'[1]4 квартал'!AC72</f>
        <v>0</v>
      </c>
      <c r="AE72" s="34">
        <f>'[1]9 месяцев'!AD72+'[1]4 квартал'!AD72</f>
        <v>0</v>
      </c>
      <c r="AF72" s="34">
        <f>'[1]9 месяцев'!AE72+'[1]4 квартал'!AE72</f>
        <v>0</v>
      </c>
      <c r="AG72" s="34">
        <f>'[1]9 месяцев'!AF72+'[1]4 квартал'!AF72</f>
        <v>0</v>
      </c>
      <c r="AH72" s="34">
        <f>'[1]9 месяцев'!AG72+'[1]4 квартал'!AG72</f>
        <v>0</v>
      </c>
      <c r="AI72" s="34">
        <f>'[1]9 месяцев'!AH72+'[1]4 квартал'!AH72</f>
        <v>0</v>
      </c>
      <c r="AJ72" s="34">
        <f>'[1]9 месяцев'!AI72+'[1]4 квартал'!AI72</f>
        <v>0</v>
      </c>
      <c r="AK72" s="34">
        <f>'[1]9 месяцев'!AJ72+'[1]4 квартал'!AJ72</f>
        <v>0</v>
      </c>
      <c r="AL72" s="34">
        <f>'[1]9 месяцев'!AK72+'[1]4 квартал'!AK72</f>
        <v>0</v>
      </c>
      <c r="AM72" s="34">
        <f>'[1]9 месяцев'!AL72+'[1]4 квартал'!AL72</f>
        <v>0</v>
      </c>
      <c r="AN72" s="34">
        <f>'[1]9 месяцев'!AM72+'[1]4 квартал'!AM72</f>
        <v>0</v>
      </c>
      <c r="AO72" s="34">
        <f>'[1]9 месяцев'!AN72+'[1]4 квартал'!AN72</f>
        <v>0</v>
      </c>
      <c r="AP72" s="34">
        <f>'[1]9 месяцев'!AO72+'[1]4 квартал'!AO72</f>
        <v>0</v>
      </c>
      <c r="AQ72" s="34">
        <f>'[1]9 месяцев'!AP72+'[1]4 квартал'!AP72</f>
        <v>0</v>
      </c>
      <c r="AR72" s="34">
        <f>'[1]9 месяцев'!AQ72+'[1]4 квартал'!AQ72</f>
        <v>0</v>
      </c>
      <c r="AS72" s="34">
        <f>'[1]9 месяцев'!AR72+'[1]4 квартал'!AR72</f>
        <v>0</v>
      </c>
      <c r="AT72" s="34">
        <f>'[1]9 месяцев'!AS72+'[1]4 квартал'!AS72</f>
        <v>0</v>
      </c>
      <c r="AU72" s="34">
        <f>'[1]9 месяцев'!AT72+'[1]4 квартал'!AT72</f>
        <v>0</v>
      </c>
      <c r="AV72" s="34">
        <f>'[1]9 месяцев'!AU72+'[1]4 квартал'!AU72</f>
        <v>0</v>
      </c>
      <c r="AW72" s="34" t="s">
        <v>12</v>
      </c>
      <c r="AX72" s="34">
        <v>20</v>
      </c>
      <c r="AY72" s="34">
        <v>6.66</v>
      </c>
      <c r="AZ72" s="34" t="s">
        <v>12</v>
      </c>
      <c r="BA72" s="34">
        <f>'[1]9 месяцев'!AZ72+'[1]4 квартал'!AZ72</f>
        <v>0</v>
      </c>
      <c r="BB72" s="34">
        <f>'[1]9 месяцев'!BA72+'[1]4 квартал'!BA72</f>
        <v>0</v>
      </c>
      <c r="BC72" s="34">
        <f>'[1]9 месяцев'!BB72+'[1]4 квартал'!BB72</f>
        <v>0</v>
      </c>
      <c r="BD72" s="34">
        <f>'[1]9 месяцев'!BC72+'[1]4 квартал'!BC72</f>
        <v>0</v>
      </c>
      <c r="BE72" s="34">
        <f>'[1]9 месяцев'!BD72+'[1]4 квартал'!BD72</f>
        <v>0</v>
      </c>
      <c r="BF72" s="34">
        <f>'[1]9 месяцев'!BE72+'[1]4 квартал'!BE72</f>
        <v>0</v>
      </c>
      <c r="BG72" s="34">
        <f>'[1]9 месяцев'!BF72+'[1]4 квартал'!BF72</f>
        <v>0</v>
      </c>
      <c r="BH72" s="34">
        <f>'[1]9 месяцев'!BG72+'[1]4 квартал'!BG72</f>
        <v>0</v>
      </c>
      <c r="BI72" s="34">
        <f>'[1]9 месяцев'!BH72+'[1]4 квартал'!BH72</f>
        <v>0</v>
      </c>
      <c r="BJ72" s="34">
        <f>'[1]9 месяцев'!BI72+'[1]4 квартал'!BI72</f>
        <v>0</v>
      </c>
      <c r="BK72" s="34">
        <f>'[1]9 месяцев'!BJ72+'[1]4 квартал'!BJ72</f>
        <v>0</v>
      </c>
      <c r="BL72" s="34">
        <f>'[1]9 месяцев'!BK72+'[1]4 квартал'!BK72</f>
        <v>0</v>
      </c>
      <c r="BM72" s="34">
        <f>'[1]9 месяцев'!BL72+'[1]4 квартал'!BL72</f>
        <v>0</v>
      </c>
      <c r="BN72" s="34">
        <f>'[1]9 месяцев'!BM72+'[1]4 квартал'!BM72</f>
        <v>0</v>
      </c>
      <c r="BO72" s="34">
        <f>'[1]9 месяцев'!BN72+'[1]4 квартал'!BN72</f>
        <v>0</v>
      </c>
      <c r="BP72" s="34">
        <f>'[1]9 месяцев'!BO72+'[1]4 квартал'!BO72</f>
        <v>0</v>
      </c>
      <c r="BQ72" s="34">
        <f>'[1]9 месяцев'!BP72+'[1]4 квартал'!BP72</f>
        <v>0</v>
      </c>
      <c r="BR72" s="34">
        <f>'[1]9 месяцев'!BQ72+'[1]4 квартал'!BQ72</f>
        <v>0</v>
      </c>
      <c r="BS72" s="34">
        <f>'[1]9 месяцев'!BR72+'[1]4 квартал'!BR72</f>
        <v>0</v>
      </c>
      <c r="BT72" s="34">
        <f>'[1]9 месяцев'!BS72+'[1]4 квартал'!BS72</f>
        <v>0</v>
      </c>
      <c r="BU72" s="34">
        <f>'[1]9 месяцев'!BT72+'[1]4 квартал'!BT72</f>
        <v>0</v>
      </c>
      <c r="BV72" s="34">
        <f>'[1]9 месяцев'!BU72+'[1]4 квартал'!BU72</f>
        <v>0</v>
      </c>
      <c r="BW72" s="34">
        <f>'[1]9 месяцев'!BV72+'[1]4 квартал'!BV72</f>
        <v>0</v>
      </c>
      <c r="BX72" s="34">
        <f>'[1]9 месяцев'!BW72+'[1]4 квартал'!BW72</f>
        <v>0</v>
      </c>
      <c r="BY72" s="34">
        <f>'[1]9 месяцев'!BX72+'[1]4 квартал'!BX72</f>
        <v>0</v>
      </c>
      <c r="BZ72" s="34">
        <f>'[1]9 месяцев'!BY72+'[1]4 квартал'!BY72</f>
        <v>0</v>
      </c>
      <c r="CA72" s="34">
        <f>'[1]9 месяцев'!BZ72+'[1]4 квартал'!BZ72</f>
        <v>0</v>
      </c>
      <c r="CB72" s="34">
        <f>'[1]9 месяцев'!CA72+'[1]4 квартал'!CA72</f>
        <v>0</v>
      </c>
      <c r="CC72" s="34">
        <f>'[1]9 месяцев'!CB72+'[1]4 квартал'!CB72</f>
        <v>0</v>
      </c>
      <c r="CD72" s="34">
        <f>'[1]9 месяцев'!CC72+'[1]4 квартал'!CC72</f>
        <v>0</v>
      </c>
      <c r="CE72" s="34">
        <f>'[1]9 месяцев'!CD72+'[1]4 квартал'!CD72</f>
        <v>0</v>
      </c>
      <c r="CF72" s="34">
        <f>'[1]9 месяцев'!CE72+'[1]4 квартал'!CE72</f>
        <v>0</v>
      </c>
      <c r="CG72" s="34">
        <f>'[1]9 месяцев'!CF72+'[1]4 квартал'!CF72</f>
        <v>0</v>
      </c>
      <c r="CH72" s="34">
        <f>'[1]9 месяцев'!CG72+'[1]4 квартал'!CG72</f>
        <v>0</v>
      </c>
      <c r="CI72" s="34">
        <f>'[1]9 месяцев'!CH72+'[1]4 квартал'!CH72</f>
        <v>0</v>
      </c>
      <c r="CJ72" s="34">
        <f>'[1]9 месяцев'!CI72+'[1]4 квартал'!CI72</f>
        <v>0</v>
      </c>
      <c r="CK72" s="34">
        <f>'[1]9 месяцев'!CJ72+'[1]4 квартал'!CJ72</f>
        <v>0</v>
      </c>
      <c r="CL72" s="34">
        <f>'[1]9 месяцев'!CK72+'[1]4 квартал'!CK72</f>
        <v>0</v>
      </c>
      <c r="CM72" s="34">
        <f>'[1]9 месяцев'!CL72+'[1]4 квартал'!CL72</f>
        <v>0</v>
      </c>
      <c r="CN72" s="34">
        <f>'[1]9 месяцев'!CM72+'[1]4 квартал'!CM72</f>
        <v>0</v>
      </c>
      <c r="CO72" s="34" t="s">
        <v>11</v>
      </c>
      <c r="CP72" s="34">
        <f>'[1]9 месяцев'!CO72+'[1]4 квартал'!CO72</f>
        <v>0</v>
      </c>
      <c r="CQ72" s="34">
        <v>53.52</v>
      </c>
      <c r="CR72" s="34">
        <f>'[1]9 месяцев'!CQ72+'[1]4 квартал'!CQ72</f>
        <v>0</v>
      </c>
      <c r="CS72" s="34">
        <f>'[1]9 месяцев'!CR72+'[1]4 квартал'!CR72</f>
        <v>0</v>
      </c>
      <c r="CT72" s="34">
        <f>'[1]9 месяцев'!CS72+'[1]4 квартал'!CS72</f>
        <v>0</v>
      </c>
      <c r="CU72" s="34">
        <f>'[1]9 месяцев'!CT72+'[1]4 квартал'!CT72</f>
        <v>0</v>
      </c>
      <c r="CV72" s="34">
        <f>'[1]9 месяцев'!CU72+'[1]4 квартал'!CU72</f>
        <v>0</v>
      </c>
      <c r="CW72" s="34">
        <f>'[1]9 месяцев'!CV72+'[1]4 квартал'!CV72</f>
        <v>0</v>
      </c>
      <c r="CX72" s="34">
        <f>'[1]9 месяцев'!CW72+'[1]4 квартал'!CW72</f>
        <v>0</v>
      </c>
      <c r="CY72" s="34">
        <f>'[1]9 месяцев'!CX72+'[1]4 квартал'!CX72</f>
        <v>0</v>
      </c>
      <c r="CZ72" s="34">
        <f>'[1]9 месяцев'!CY72+'[1]4 квартал'!CY72</f>
        <v>0</v>
      </c>
      <c r="DA72" s="34">
        <f>'[1]9 месяцев'!CZ72+'[1]4 квартал'!CZ72</f>
        <v>0</v>
      </c>
      <c r="DB72" s="34">
        <f>'[1]9 месяцев'!DA72+'[1]4 квартал'!DA72</f>
        <v>0</v>
      </c>
      <c r="DC72" s="34">
        <f>'[1]9 месяцев'!DB72+'[1]4 квартал'!DB72</f>
        <v>0</v>
      </c>
      <c r="DD72" s="34">
        <f>'[1]9 месяцев'!DC72+'[1]4 квартал'!DC72</f>
        <v>0</v>
      </c>
      <c r="DE72" s="34">
        <f>'[1]9 месяцев'!DD72+'[1]4 квартал'!DD72</f>
        <v>0</v>
      </c>
      <c r="DF72" s="34">
        <f>'[1]9 месяцев'!DE72+'[1]4 квартал'!DE72</f>
        <v>0</v>
      </c>
      <c r="DG72" s="34">
        <f>'[1]9 месяцев'!DF72+'[1]4 квартал'!DF72</f>
        <v>0</v>
      </c>
      <c r="DH72" s="34">
        <f>'[1]9 месяцев'!DG72+'[1]4 квартал'!DG72</f>
        <v>0</v>
      </c>
      <c r="DI72" s="34">
        <f>'[1]9 месяцев'!DH72+'[1]4 квартал'!DH72</f>
        <v>0</v>
      </c>
      <c r="DJ72" s="34">
        <f>'[1]9 месяцев'!DI72+'[1]4 квартал'!DI72</f>
        <v>0</v>
      </c>
      <c r="DK72" s="34">
        <f>'[1]9 месяцев'!DJ72+'[1]4 квартал'!DJ72</f>
        <v>0</v>
      </c>
      <c r="DL72" s="34">
        <f>'[1]9 месяцев'!DK72+'[1]4 квартал'!DK72</f>
        <v>0</v>
      </c>
      <c r="DM72" s="34">
        <f>'[1]9 месяцев'!DL72+'[1]4 квартал'!DL72</f>
        <v>0</v>
      </c>
      <c r="DN72" s="34">
        <f>'[1]9 месяцев'!DM72+'[1]4 квартал'!DM72</f>
        <v>0</v>
      </c>
      <c r="DO72" s="34">
        <f>'[1]9 месяцев'!DN72+'[1]4 квартал'!DN72</f>
        <v>0</v>
      </c>
      <c r="DP72" s="34">
        <f>'[1]9 месяцев'!DO72+'[1]4 квартал'!DO72</f>
        <v>0</v>
      </c>
      <c r="DQ72" s="34">
        <f>'[1]9 месяцев'!DP72+'[1]4 квартал'!DP72</f>
        <v>0</v>
      </c>
      <c r="DR72" s="34">
        <f>'[1]9 месяцев'!DQ72+'[1]4 квартал'!DQ72</f>
        <v>0</v>
      </c>
      <c r="DS72" s="34">
        <f>'[1]9 месяцев'!DR72+'[1]4 квартал'!DR72</f>
        <v>0</v>
      </c>
      <c r="DT72" s="34">
        <f>'[1]9 месяцев'!DS72+'[1]4 квартал'!DS72</f>
        <v>0</v>
      </c>
      <c r="DU72" s="34">
        <f>'[1]9 месяцев'!DT72+'[1]4 квартал'!DT72</f>
        <v>0</v>
      </c>
      <c r="DV72" s="34">
        <f>'[1]9 месяцев'!DU72+'[1]4 квартал'!DU72</f>
        <v>0</v>
      </c>
      <c r="DW72" s="34">
        <f>'[1]9 месяцев'!DV72+'[1]4 квартал'!DV72</f>
        <v>0</v>
      </c>
      <c r="DX72" s="34">
        <f>'[1]9 месяцев'!DW72+'[1]4 квартал'!DW72</f>
        <v>0</v>
      </c>
      <c r="DY72" s="34">
        <f>'[1]9 месяцев'!DX72+'[1]4 квартал'!DX72</f>
        <v>0</v>
      </c>
      <c r="DZ72" s="34">
        <f>'[1]9 месяцев'!DY72+'[1]4 квартал'!DY72</f>
        <v>0</v>
      </c>
      <c r="EA72" s="34">
        <f>'[1]9 месяцев'!DZ72+'[1]4 квартал'!DZ72</f>
        <v>0</v>
      </c>
      <c r="EB72" s="34">
        <f>'[1]9 месяцев'!EA72+'[1]4 квартал'!EA72</f>
        <v>0</v>
      </c>
      <c r="EC72" s="34">
        <f>'[1]9 месяцев'!EB72+'[1]4 квартал'!EB72</f>
        <v>0</v>
      </c>
      <c r="ED72" s="34">
        <f>'[1]9 месяцев'!EC72+'[1]4 квартал'!EC72</f>
        <v>0</v>
      </c>
      <c r="EE72" s="34"/>
      <c r="EF72" s="34">
        <f>'[1]9 месяцев'!EE72+'[1]4 квартал'!EE72</f>
        <v>0</v>
      </c>
      <c r="EG72" s="34"/>
      <c r="EH72" s="33">
        <f>I72-O72-U72-AA72-AG72-AM72-AS72-AY72-BE72-BK72-BQ72-BW72-CD72-CK72-CQ72-CW72-DC72-DI72-DO72-DU72-EA72-EE72</f>
        <v>1.8239999999920542E-3</v>
      </c>
      <c r="EI72" s="32">
        <v>1</v>
      </c>
      <c r="EJ72" s="32" t="s">
        <v>18</v>
      </c>
      <c r="EK72" s="32"/>
      <c r="EL72" s="32"/>
      <c r="EM72" s="32"/>
      <c r="EN72" s="32"/>
    </row>
    <row r="73" spans="1:144" s="7" customFormat="1" ht="31.5">
      <c r="A73" s="43">
        <v>62</v>
      </c>
      <c r="B73" s="39" t="s">
        <v>23</v>
      </c>
      <c r="C73" s="39">
        <v>11</v>
      </c>
      <c r="D73" s="55">
        <v>2750.64</v>
      </c>
      <c r="E73" s="34">
        <v>240.58699999999999</v>
      </c>
      <c r="F73" s="35">
        <f>[2]год!$K$73</f>
        <v>-4.6145799999999326</v>
      </c>
      <c r="G73" s="35">
        <v>2.4562400000000002</v>
      </c>
      <c r="H73" s="36">
        <f>D73*5.44*12/1000</f>
        <v>179.56177920000002</v>
      </c>
      <c r="I73" s="36">
        <f>F73+G73+H73</f>
        <v>177.40343920000009</v>
      </c>
      <c r="J73" s="36" t="e">
        <f>AA73+AG73+AM73+AS73+AY73+BE73+BK73+BQ73+BW73+CC73+CI73+CP73+CW73+DC73+DI73+DO73+DU73+EA73+EG73+#REF!+#REF!</f>
        <v>#REF!</v>
      </c>
      <c r="K73" s="35">
        <f>R73+X73+AD73+AJ73+AP73+AV73+BB73+BH73+BN73+BT73+BZ73+CH73+CN73+CT73+CZ73+DF73+DL73+DR73+DX73+ED73+EF73</f>
        <v>0</v>
      </c>
      <c r="L73" s="35">
        <f>I73-K73</f>
        <v>177.40343920000009</v>
      </c>
      <c r="M73" s="34">
        <f>'[1]9 месяцев'!L73+'[1]4 квартал'!L73</f>
        <v>0</v>
      </c>
      <c r="N73" s="34">
        <f>'[1]9 месяцев'!M73+'[1]4 квартал'!M73</f>
        <v>0</v>
      </c>
      <c r="O73" s="34">
        <f>'[1]9 месяцев'!N73+'[1]4 квартал'!N73</f>
        <v>0</v>
      </c>
      <c r="P73" s="34">
        <f>'[1]9 месяцев'!O73+'[1]4 квартал'!O73</f>
        <v>0</v>
      </c>
      <c r="Q73" s="34">
        <f>'[1]9 месяцев'!P73+'[1]4 квартал'!P73</f>
        <v>0</v>
      </c>
      <c r="R73" s="34">
        <f>'[1]9 месяцев'!Q73+'[1]4 квартал'!Q73</f>
        <v>0</v>
      </c>
      <c r="S73" s="34">
        <f>'[1]9 месяцев'!R73+'[1]4 квартал'!R73</f>
        <v>0</v>
      </c>
      <c r="T73" s="34">
        <f>'[1]9 месяцев'!S73+'[1]4 квартал'!S73</f>
        <v>0</v>
      </c>
      <c r="U73" s="34">
        <f>'[1]9 месяцев'!T73+'[1]4 квартал'!T73</f>
        <v>0</v>
      </c>
      <c r="V73" s="34">
        <f>'[1]9 месяцев'!U73+'[1]4 квартал'!U73</f>
        <v>0</v>
      </c>
      <c r="W73" s="34">
        <f>'[1]9 месяцев'!V73+'[1]4 квартал'!V73</f>
        <v>0</v>
      </c>
      <c r="X73" s="34">
        <f>'[1]9 месяцев'!W73+'[1]4 квартал'!W73</f>
        <v>0</v>
      </c>
      <c r="Y73" s="34">
        <f>'[1]9 месяцев'!X73+'[1]4 квартал'!X73</f>
        <v>0</v>
      </c>
      <c r="Z73" s="34">
        <f>'[1]9 месяцев'!Y73+'[1]4 квартал'!Y73</f>
        <v>0</v>
      </c>
      <c r="AA73" s="34">
        <f>'[1]9 месяцев'!Z73+'[1]4 квартал'!Z73</f>
        <v>0</v>
      </c>
      <c r="AB73" s="34">
        <f>'[1]9 месяцев'!AA73+'[1]4 квартал'!AA73</f>
        <v>0</v>
      </c>
      <c r="AC73" s="34">
        <f>'[1]9 месяцев'!AB73+'[1]4 квартал'!AB73</f>
        <v>0</v>
      </c>
      <c r="AD73" s="34">
        <f>'[1]9 месяцев'!AC73+'[1]4 квартал'!AC73</f>
        <v>0</v>
      </c>
      <c r="AE73" s="34">
        <f>'[1]9 месяцев'!AD73+'[1]4 квартал'!AD73</f>
        <v>0</v>
      </c>
      <c r="AF73" s="34">
        <f>'[1]9 месяцев'!AE73+'[1]4 квартал'!AE73</f>
        <v>0</v>
      </c>
      <c r="AG73" s="34">
        <f>'[1]9 месяцев'!AF73+'[1]4 квартал'!AF73</f>
        <v>0</v>
      </c>
      <c r="AH73" s="34">
        <f>'[1]9 месяцев'!AG73+'[1]4 квартал'!AG73</f>
        <v>0</v>
      </c>
      <c r="AI73" s="34">
        <f>'[1]9 месяцев'!AH73+'[1]4 квартал'!AH73</f>
        <v>0</v>
      </c>
      <c r="AJ73" s="34">
        <f>'[1]9 месяцев'!AI73+'[1]4 квартал'!AI73</f>
        <v>0</v>
      </c>
      <c r="AK73" s="34" t="s">
        <v>12</v>
      </c>
      <c r="AL73" s="34">
        <v>60</v>
      </c>
      <c r="AM73" s="34">
        <v>60</v>
      </c>
      <c r="AN73" s="34" t="s">
        <v>12</v>
      </c>
      <c r="AO73" s="34">
        <f>'[1]9 месяцев'!AN73+'[1]4 квартал'!AN73</f>
        <v>0</v>
      </c>
      <c r="AP73" s="34">
        <f>'[1]9 месяцев'!AO73+'[1]4 квартал'!AO73</f>
        <v>0</v>
      </c>
      <c r="AQ73" s="34" t="s">
        <v>3</v>
      </c>
      <c r="AR73" s="34">
        <v>50</v>
      </c>
      <c r="AS73" s="34">
        <v>72.61</v>
      </c>
      <c r="AT73" s="34">
        <f>'[1]9 месяцев'!AS73+'[1]4 квартал'!AS73</f>
        <v>0</v>
      </c>
      <c r="AU73" s="34">
        <f>'[1]9 месяцев'!AT73+'[1]4 квартал'!AT73</f>
        <v>0</v>
      </c>
      <c r="AV73" s="34">
        <f>'[1]9 месяцев'!AU73+'[1]4 квартал'!AU73</f>
        <v>0</v>
      </c>
      <c r="AW73" s="34">
        <f>'[1]9 месяцев'!AV73+'[1]4 квартал'!AV73</f>
        <v>0</v>
      </c>
      <c r="AX73" s="34">
        <f>'[1]9 месяцев'!AW73+'[1]4 квартал'!AW73</f>
        <v>0</v>
      </c>
      <c r="AY73" s="34">
        <f>'[1]9 месяцев'!AX73+'[1]4 квартал'!AX73</f>
        <v>0</v>
      </c>
      <c r="AZ73" s="34">
        <f>'[1]9 месяцев'!AY73+'[1]4 квартал'!AY73</f>
        <v>0</v>
      </c>
      <c r="BA73" s="34">
        <f>'[1]9 месяцев'!AZ73+'[1]4 квартал'!AZ73</f>
        <v>0</v>
      </c>
      <c r="BB73" s="34">
        <f>'[1]9 месяцев'!BA73+'[1]4 квартал'!BA73</f>
        <v>0</v>
      </c>
      <c r="BC73" s="34">
        <f>'[1]9 месяцев'!BB73+'[1]4 квартал'!BB73</f>
        <v>0</v>
      </c>
      <c r="BD73" s="34">
        <f>'[1]9 месяцев'!BC73+'[1]4 квартал'!BC73</f>
        <v>0</v>
      </c>
      <c r="BE73" s="34">
        <f>'[1]9 месяцев'!BD73+'[1]4 квартал'!BD73</f>
        <v>0</v>
      </c>
      <c r="BF73" s="34">
        <f>'[1]9 месяцев'!BE73+'[1]4 квартал'!BE73</f>
        <v>0</v>
      </c>
      <c r="BG73" s="34">
        <f>'[1]9 месяцев'!BF73+'[1]4 квартал'!BF73</f>
        <v>0</v>
      </c>
      <c r="BH73" s="34">
        <f>'[1]9 месяцев'!BG73+'[1]4 квартал'!BG73</f>
        <v>0</v>
      </c>
      <c r="BI73" s="34">
        <f>'[1]9 месяцев'!BH73+'[1]4 квартал'!BH73</f>
        <v>0</v>
      </c>
      <c r="BJ73" s="34">
        <f>'[1]9 месяцев'!BI73+'[1]4 квартал'!BI73</f>
        <v>0</v>
      </c>
      <c r="BK73" s="34">
        <f>'[1]9 месяцев'!BJ73+'[1]4 квартал'!BJ73</f>
        <v>0</v>
      </c>
      <c r="BL73" s="34">
        <f>'[1]9 месяцев'!BK73+'[1]4 квартал'!BK73</f>
        <v>0</v>
      </c>
      <c r="BM73" s="34">
        <f>'[1]9 месяцев'!BL73+'[1]4 квартал'!BL73</f>
        <v>0</v>
      </c>
      <c r="BN73" s="34">
        <f>'[1]9 месяцев'!BM73+'[1]4 квартал'!BM73</f>
        <v>0</v>
      </c>
      <c r="BO73" s="34">
        <f>'[1]9 месяцев'!BN73+'[1]4 квартал'!BN73</f>
        <v>0</v>
      </c>
      <c r="BP73" s="34">
        <f>'[1]9 месяцев'!BO73+'[1]4 квартал'!BO73</f>
        <v>0</v>
      </c>
      <c r="BQ73" s="34">
        <f>'[1]9 месяцев'!BP73+'[1]4 квартал'!BP73</f>
        <v>0</v>
      </c>
      <c r="BR73" s="34">
        <f>'[1]9 месяцев'!BQ73+'[1]4 квартал'!BQ73</f>
        <v>0</v>
      </c>
      <c r="BS73" s="34">
        <f>'[1]9 месяцев'!BR73+'[1]4 квартал'!BR73</f>
        <v>0</v>
      </c>
      <c r="BT73" s="34">
        <f>'[1]9 месяцев'!BS73+'[1]4 квартал'!BS73</f>
        <v>0</v>
      </c>
      <c r="BU73" s="34">
        <f>'[1]9 месяцев'!BT73+'[1]4 квартал'!BT73</f>
        <v>0</v>
      </c>
      <c r="BV73" s="34">
        <f>'[1]9 месяцев'!BU73+'[1]4 квартал'!BU73</f>
        <v>0</v>
      </c>
      <c r="BW73" s="34">
        <f>'[1]9 месяцев'!BV73+'[1]4 квартал'!BV73</f>
        <v>0</v>
      </c>
      <c r="BX73" s="34">
        <f>'[1]9 месяцев'!BW73+'[1]4 квартал'!BW73</f>
        <v>0</v>
      </c>
      <c r="BY73" s="34">
        <f>'[1]9 месяцев'!BX73+'[1]4 квартал'!BX73</f>
        <v>0</v>
      </c>
      <c r="BZ73" s="34">
        <f>'[1]9 месяцев'!BY73+'[1]4 квартал'!BY73</f>
        <v>0</v>
      </c>
      <c r="CA73" s="34">
        <f>'[1]9 месяцев'!BZ73+'[1]4 квартал'!BZ73</f>
        <v>0</v>
      </c>
      <c r="CB73" s="34">
        <v>18</v>
      </c>
      <c r="CC73" s="34">
        <v>10</v>
      </c>
      <c r="CD73" s="34">
        <v>44.79</v>
      </c>
      <c r="CE73" s="34">
        <f>'[1]9 месяцев'!CD73+'[1]4 квартал'!CD73</f>
        <v>0</v>
      </c>
      <c r="CF73" s="34">
        <f>'[1]9 месяцев'!CE73+'[1]4 квартал'!CE73</f>
        <v>0</v>
      </c>
      <c r="CG73" s="34">
        <f>'[1]9 месяцев'!CF73+'[1]4 квартал'!CF73</f>
        <v>0</v>
      </c>
      <c r="CH73" s="34">
        <f>'[1]9 месяцев'!CG73+'[1]4 квартал'!CG73</f>
        <v>0</v>
      </c>
      <c r="CI73" s="34">
        <f>'[1]9 месяцев'!CH73+'[1]4 квартал'!CH73</f>
        <v>0</v>
      </c>
      <c r="CJ73" s="34">
        <f>'[1]9 месяцев'!CI73+'[1]4 квартал'!CI73</f>
        <v>0</v>
      </c>
      <c r="CK73" s="34">
        <f>'[1]9 месяцев'!CJ73+'[1]4 квартал'!CJ73</f>
        <v>0</v>
      </c>
      <c r="CL73" s="34">
        <f>'[1]9 месяцев'!CK73+'[1]4 квартал'!CK73</f>
        <v>0</v>
      </c>
      <c r="CM73" s="34">
        <f>'[1]9 месяцев'!CL73+'[1]4 квартал'!CL73</f>
        <v>0</v>
      </c>
      <c r="CN73" s="34">
        <f>'[1]9 месяцев'!CM73+'[1]4 квартал'!CM73</f>
        <v>0</v>
      </c>
      <c r="CO73" s="34">
        <f>'[1]9 месяцев'!CN73+'[1]4 квартал'!CN73</f>
        <v>0</v>
      </c>
      <c r="CP73" s="34">
        <f>'[1]9 месяцев'!CO73+'[1]4 квартал'!CO73</f>
        <v>0</v>
      </c>
      <c r="CQ73" s="34">
        <f>'[1]9 месяцев'!CP73+'[1]4 квартал'!CP73</f>
        <v>0</v>
      </c>
      <c r="CR73" s="34">
        <f>'[1]9 месяцев'!CQ73+'[1]4 квартал'!CQ73</f>
        <v>0</v>
      </c>
      <c r="CS73" s="34">
        <f>'[1]9 месяцев'!CR73+'[1]4 квартал'!CR73</f>
        <v>0</v>
      </c>
      <c r="CT73" s="34">
        <f>'[1]9 месяцев'!CS73+'[1]4 квартал'!CS73</f>
        <v>0</v>
      </c>
      <c r="CU73" s="34">
        <f>'[1]9 месяцев'!CT73+'[1]4 квартал'!CT73</f>
        <v>0</v>
      </c>
      <c r="CV73" s="34">
        <f>'[1]9 месяцев'!CU73+'[1]4 квартал'!CU73</f>
        <v>0</v>
      </c>
      <c r="CW73" s="34">
        <f>'[1]9 месяцев'!CV73+'[1]4 квартал'!CV73</f>
        <v>0</v>
      </c>
      <c r="CX73" s="34">
        <f>'[1]9 месяцев'!CW73+'[1]4 квартал'!CW73</f>
        <v>0</v>
      </c>
      <c r="CY73" s="34">
        <f>'[1]9 месяцев'!CX73+'[1]4 квартал'!CX73</f>
        <v>0</v>
      </c>
      <c r="CZ73" s="34">
        <f>'[1]9 месяцев'!CY73+'[1]4 квартал'!CY73</f>
        <v>0</v>
      </c>
      <c r="DA73" s="34">
        <f>'[1]9 месяцев'!CZ73+'[1]4 квартал'!CZ73</f>
        <v>0</v>
      </c>
      <c r="DB73" s="34">
        <f>'[1]9 месяцев'!DA73+'[1]4 квартал'!DA73</f>
        <v>0</v>
      </c>
      <c r="DC73" s="34">
        <f>'[1]9 месяцев'!DB73+'[1]4 квартал'!DB73</f>
        <v>0</v>
      </c>
      <c r="DD73" s="34">
        <f>'[1]9 месяцев'!DC73+'[1]4 квартал'!DC73</f>
        <v>0</v>
      </c>
      <c r="DE73" s="34">
        <f>'[1]9 месяцев'!DD73+'[1]4 квартал'!DD73</f>
        <v>0</v>
      </c>
      <c r="DF73" s="34">
        <f>'[1]9 месяцев'!DE73+'[1]4 квартал'!DE73</f>
        <v>0</v>
      </c>
      <c r="DG73" s="34">
        <f>'[1]9 месяцев'!DF73+'[1]4 квартал'!DF73</f>
        <v>0</v>
      </c>
      <c r="DH73" s="34">
        <f>'[1]9 месяцев'!DG73+'[1]4 квартал'!DG73</f>
        <v>0</v>
      </c>
      <c r="DI73" s="34">
        <f>'[1]9 месяцев'!DH73+'[1]4 квартал'!DH73</f>
        <v>0</v>
      </c>
      <c r="DJ73" s="34">
        <f>'[1]9 месяцев'!DI73+'[1]4 квартал'!DI73</f>
        <v>0</v>
      </c>
      <c r="DK73" s="34">
        <f>'[1]9 месяцев'!DJ73+'[1]4 квартал'!DJ73</f>
        <v>0</v>
      </c>
      <c r="DL73" s="34">
        <f>'[1]9 месяцев'!DK73+'[1]4 квартал'!DK73</f>
        <v>0</v>
      </c>
      <c r="DM73" s="34">
        <f>'[1]9 месяцев'!DL73+'[1]4 квартал'!DL73</f>
        <v>0</v>
      </c>
      <c r="DN73" s="34">
        <f>'[1]9 месяцев'!DM73+'[1]4 квартал'!DM73</f>
        <v>0</v>
      </c>
      <c r="DO73" s="34">
        <f>'[1]9 месяцев'!DN73+'[1]4 квартал'!DN73</f>
        <v>0</v>
      </c>
      <c r="DP73" s="34">
        <f>'[1]9 месяцев'!DO73+'[1]4 квартал'!DO73</f>
        <v>0</v>
      </c>
      <c r="DQ73" s="34">
        <f>'[1]9 месяцев'!DP73+'[1]4 квартал'!DP73</f>
        <v>0</v>
      </c>
      <c r="DR73" s="34">
        <f>'[1]9 месяцев'!DQ73+'[1]4 квартал'!DQ73</f>
        <v>0</v>
      </c>
      <c r="DS73" s="34">
        <f>'[1]9 месяцев'!DR73+'[1]4 квартал'!DR73</f>
        <v>0</v>
      </c>
      <c r="DT73" s="34">
        <f>'[1]9 месяцев'!DS73+'[1]4 квартал'!DS73</f>
        <v>0</v>
      </c>
      <c r="DU73" s="34">
        <f>'[1]9 месяцев'!DT73+'[1]4 квартал'!DT73</f>
        <v>0</v>
      </c>
      <c r="DV73" s="34">
        <f>'[1]9 месяцев'!DU73+'[1]4 квартал'!DU73</f>
        <v>0</v>
      </c>
      <c r="DW73" s="34">
        <f>'[1]9 месяцев'!DV73+'[1]4 квартал'!DV73</f>
        <v>0</v>
      </c>
      <c r="DX73" s="34">
        <f>'[1]9 месяцев'!DW73+'[1]4 квартал'!DW73</f>
        <v>0</v>
      </c>
      <c r="DY73" s="34">
        <f>'[1]9 месяцев'!DX73+'[1]4 квартал'!DX73</f>
        <v>0</v>
      </c>
      <c r="DZ73" s="34">
        <f>'[1]9 месяцев'!DY73+'[1]4 квартал'!DY73</f>
        <v>0</v>
      </c>
      <c r="EA73" s="34">
        <f>'[1]9 месяцев'!DZ73+'[1]4 квартал'!DZ73</f>
        <v>0</v>
      </c>
      <c r="EB73" s="34">
        <f>'[1]9 месяцев'!EA73+'[1]4 квартал'!EA73</f>
        <v>0</v>
      </c>
      <c r="EC73" s="34">
        <f>'[1]9 месяцев'!EB73+'[1]4 квартал'!EB73</f>
        <v>0</v>
      </c>
      <c r="ED73" s="34">
        <f>'[1]9 месяцев'!EC73+'[1]4 квартал'!EC73</f>
        <v>0</v>
      </c>
      <c r="EE73" s="34"/>
      <c r="EF73" s="34">
        <f>'[1]9 месяцев'!EE73+'[1]4 квартал'!EE73</f>
        <v>0</v>
      </c>
      <c r="EG73" s="34"/>
      <c r="EH73" s="33">
        <f>I73-O73-U73-AA73-AG73-AM73-AS73-AY73-BE73-BK73-BQ73-BW73-CD73-CK73-CQ73-CW73-DC73-DI73-DO73-DU73-EA73-EE73</f>
        <v>3.4392000000948997E-3</v>
      </c>
      <c r="EI73" s="32"/>
      <c r="EJ73" s="32" t="s">
        <v>1</v>
      </c>
      <c r="EK73" s="32"/>
      <c r="EL73" s="32"/>
      <c r="EM73" s="32"/>
      <c r="EN73" s="32"/>
    </row>
    <row r="74" spans="1:144" s="7" customFormat="1" ht="15.75">
      <c r="A74" s="43">
        <v>63</v>
      </c>
      <c r="B74" s="49" t="s">
        <v>23</v>
      </c>
      <c r="C74" s="49">
        <v>13</v>
      </c>
      <c r="D74" s="48">
        <v>3373.4</v>
      </c>
      <c r="E74" s="47">
        <v>143.696</v>
      </c>
      <c r="F74" s="35">
        <f>[2]год!$K$74</f>
        <v>-126.58437000000004</v>
      </c>
      <c r="G74" s="35">
        <v>3.01234</v>
      </c>
      <c r="H74" s="36">
        <f>D74*5.44*12/1000</f>
        <v>220.21555200000003</v>
      </c>
      <c r="I74" s="36">
        <f>F74+G74+H74</f>
        <v>96.64352199999999</v>
      </c>
      <c r="J74" s="36" t="e">
        <f>AA74+AG74+AM74+AS74+AY74+BE74+BK74+BQ74+BW74+CC74+CI74+CP74+CW74+DC74+DI74+DO74+DU74+EA74+EG74+#REF!+#REF!</f>
        <v>#REF!</v>
      </c>
      <c r="K74" s="35">
        <f>R74+X74+AD74+AJ74+AP74+AV74+BB74+BH74+BN74+BT74+BZ74+CH74+CN74+CT74+CZ74+DF74+DL74+DR74+DX74+ED74+EF74</f>
        <v>0</v>
      </c>
      <c r="L74" s="35">
        <f>I74-K74</f>
        <v>96.64352199999999</v>
      </c>
      <c r="M74" s="34">
        <f>'[1]9 месяцев'!L74+'[1]4 квартал'!L74</f>
        <v>0</v>
      </c>
      <c r="N74" s="34">
        <f>'[1]9 месяцев'!M74+'[1]4 квартал'!M74</f>
        <v>0</v>
      </c>
      <c r="O74" s="34">
        <f>'[1]9 месяцев'!N74+'[1]4 квартал'!N74</f>
        <v>0</v>
      </c>
      <c r="P74" s="34">
        <f>'[1]9 месяцев'!O74+'[1]4 квартал'!O74</f>
        <v>0</v>
      </c>
      <c r="Q74" s="34">
        <f>'[1]9 месяцев'!P74+'[1]4 квартал'!P74</f>
        <v>0</v>
      </c>
      <c r="R74" s="34">
        <f>'[1]9 месяцев'!Q74+'[1]4 квартал'!Q74</f>
        <v>0</v>
      </c>
      <c r="S74" s="34">
        <f>'[1]9 месяцев'!R74+'[1]4 квартал'!R74</f>
        <v>0</v>
      </c>
      <c r="T74" s="34">
        <f>'[1]9 месяцев'!S74+'[1]4 квартал'!S74</f>
        <v>0</v>
      </c>
      <c r="U74" s="34">
        <f>'[1]9 месяцев'!T74+'[1]4 квартал'!T74</f>
        <v>0</v>
      </c>
      <c r="V74" s="34">
        <f>'[1]9 месяцев'!U74+'[1]4 квартал'!U74</f>
        <v>0</v>
      </c>
      <c r="W74" s="34">
        <f>'[1]9 месяцев'!V74+'[1]4 квартал'!V74</f>
        <v>0</v>
      </c>
      <c r="X74" s="34">
        <f>'[1]9 месяцев'!W74+'[1]4 квартал'!W74</f>
        <v>0</v>
      </c>
      <c r="Y74" s="34">
        <f>'[1]9 месяцев'!X74+'[1]4 квартал'!X74</f>
        <v>0</v>
      </c>
      <c r="Z74" s="34">
        <f>'[1]9 месяцев'!Y74+'[1]4 квартал'!Y74</f>
        <v>0</v>
      </c>
      <c r="AA74" s="34">
        <f>'[1]9 месяцев'!Z74+'[1]4 квартал'!Z74</f>
        <v>0</v>
      </c>
      <c r="AB74" s="34">
        <f>'[1]9 месяцев'!AA74+'[1]4 квартал'!AA74</f>
        <v>0</v>
      </c>
      <c r="AC74" s="34">
        <f>'[1]9 месяцев'!AB74+'[1]4 квартал'!AB74</f>
        <v>0</v>
      </c>
      <c r="AD74" s="34">
        <f>'[1]9 месяцев'!AC74+'[1]4 квартал'!AC74</f>
        <v>0</v>
      </c>
      <c r="AE74" s="34">
        <f>'[1]9 месяцев'!AD74+'[1]4 квартал'!AD74</f>
        <v>0</v>
      </c>
      <c r="AF74" s="34">
        <f>'[1]9 месяцев'!AE74+'[1]4 квартал'!AE74</f>
        <v>0</v>
      </c>
      <c r="AG74" s="34">
        <f>'[1]9 месяцев'!AF74+'[1]4 квартал'!AF74</f>
        <v>0</v>
      </c>
      <c r="AH74" s="34">
        <f>'[1]9 месяцев'!AG74+'[1]4 квартал'!AG74</f>
        <v>0</v>
      </c>
      <c r="AI74" s="34">
        <f>'[1]9 месяцев'!AH74+'[1]4 квартал'!AH74</f>
        <v>0</v>
      </c>
      <c r="AJ74" s="34">
        <f>'[1]9 месяцев'!AI74+'[1]4 квартал'!AI74</f>
        <v>0</v>
      </c>
      <c r="AK74" s="34">
        <f>'[1]9 месяцев'!AJ74+'[1]4 квартал'!AJ74</f>
        <v>0</v>
      </c>
      <c r="AL74" s="34">
        <f>'[1]9 месяцев'!AK74+'[1]4 квартал'!AK74</f>
        <v>0</v>
      </c>
      <c r="AM74" s="34">
        <f>'[1]9 месяцев'!AL74+'[1]4 квартал'!AL74</f>
        <v>0</v>
      </c>
      <c r="AN74" s="34">
        <f>'[1]9 месяцев'!AM74+'[1]4 квартал'!AM74</f>
        <v>0</v>
      </c>
      <c r="AO74" s="34">
        <f>'[1]9 месяцев'!AN74+'[1]4 квартал'!AN74</f>
        <v>0</v>
      </c>
      <c r="AP74" s="34">
        <f>'[1]9 месяцев'!AO74+'[1]4 квартал'!AO74</f>
        <v>0</v>
      </c>
      <c r="AQ74" s="34" t="s">
        <v>11</v>
      </c>
      <c r="AR74" s="34">
        <f>'[1]9 месяцев'!AQ74+'[1]4 квартал'!AQ74</f>
        <v>0</v>
      </c>
      <c r="AS74" s="34">
        <f>'[1]9 месяцев'!AR74+'[1]4 квартал'!AR74</f>
        <v>0</v>
      </c>
      <c r="AT74" s="34">
        <f>'[1]9 месяцев'!AS74+'[1]4 квартал'!AS74</f>
        <v>0</v>
      </c>
      <c r="AU74" s="34">
        <f>'[1]9 месяцев'!AT74+'[1]4 квартал'!AT74</f>
        <v>0</v>
      </c>
      <c r="AV74" s="34">
        <f>'[1]9 месяцев'!AU74+'[1]4 квартал'!AU74</f>
        <v>0</v>
      </c>
      <c r="AW74" s="34">
        <f>'[1]9 месяцев'!AV74+'[1]4 квартал'!AV74</f>
        <v>0</v>
      </c>
      <c r="AX74" s="34">
        <f>'[1]9 месяцев'!AW74+'[1]4 квартал'!AW74</f>
        <v>0</v>
      </c>
      <c r="AY74" s="34">
        <f>'[1]9 месяцев'!AX74+'[1]4 квартал'!AX74</f>
        <v>0</v>
      </c>
      <c r="AZ74" s="34">
        <f>'[1]9 месяцев'!AY74+'[1]4 квартал'!AY74</f>
        <v>0</v>
      </c>
      <c r="BA74" s="34">
        <f>'[1]9 месяцев'!AZ74+'[1]4 квартал'!AZ74</f>
        <v>0</v>
      </c>
      <c r="BB74" s="34">
        <f>'[1]9 месяцев'!BA74+'[1]4 квартал'!BA74</f>
        <v>0</v>
      </c>
      <c r="BC74" s="34">
        <f>'[1]9 месяцев'!BB74+'[1]4 квартал'!BB74</f>
        <v>0</v>
      </c>
      <c r="BD74" s="34">
        <f>'[1]9 месяцев'!BC74+'[1]4 квартал'!BC74</f>
        <v>0</v>
      </c>
      <c r="BE74" s="34">
        <f>'[1]9 месяцев'!BD74+'[1]4 квартал'!BD74</f>
        <v>0</v>
      </c>
      <c r="BF74" s="34">
        <f>'[1]9 месяцев'!BE74+'[1]4 квартал'!BE74</f>
        <v>0</v>
      </c>
      <c r="BG74" s="34">
        <f>'[1]9 месяцев'!BF74+'[1]4 квартал'!BF74</f>
        <v>0</v>
      </c>
      <c r="BH74" s="34">
        <f>'[1]9 месяцев'!BG74+'[1]4 квартал'!BG74</f>
        <v>0</v>
      </c>
      <c r="BI74" s="34">
        <f>'[1]9 месяцев'!BH74+'[1]4 квартал'!BH74</f>
        <v>0</v>
      </c>
      <c r="BJ74" s="34">
        <f>'[1]9 месяцев'!BI74+'[1]4 квартал'!BI74</f>
        <v>0</v>
      </c>
      <c r="BK74" s="34">
        <f>'[1]9 месяцев'!BJ74+'[1]4 квартал'!BJ74</f>
        <v>0</v>
      </c>
      <c r="BL74" s="34">
        <f>'[1]9 месяцев'!BK74+'[1]4 квартал'!BK74</f>
        <v>0</v>
      </c>
      <c r="BM74" s="34">
        <f>'[1]9 месяцев'!BL74+'[1]4 квартал'!BL74</f>
        <v>0</v>
      </c>
      <c r="BN74" s="34">
        <f>'[1]9 месяцев'!BM74+'[1]4 квартал'!BM74</f>
        <v>0</v>
      </c>
      <c r="BO74" s="34">
        <f>'[1]9 месяцев'!BN74+'[1]4 квартал'!BN74</f>
        <v>0</v>
      </c>
      <c r="BP74" s="34">
        <f>'[1]9 месяцев'!BO74+'[1]4 квартал'!BO74</f>
        <v>0</v>
      </c>
      <c r="BQ74" s="34">
        <f>'[1]9 месяцев'!BP74+'[1]4 квартал'!BP74</f>
        <v>0</v>
      </c>
      <c r="BR74" s="34">
        <f>'[1]9 месяцев'!BQ74+'[1]4 квартал'!BQ74</f>
        <v>0</v>
      </c>
      <c r="BS74" s="34">
        <f>'[1]9 месяцев'!BR74+'[1]4 квартал'!BR74</f>
        <v>0</v>
      </c>
      <c r="BT74" s="34">
        <f>'[1]9 месяцев'!BS74+'[1]4 квартал'!BS74</f>
        <v>0</v>
      </c>
      <c r="BU74" s="34">
        <f>'[1]9 месяцев'!BT74+'[1]4 квартал'!BT74</f>
        <v>0</v>
      </c>
      <c r="BV74" s="34">
        <f>'[1]9 месяцев'!BU74+'[1]4 квартал'!BU74</f>
        <v>0</v>
      </c>
      <c r="BW74" s="34">
        <f>'[1]9 месяцев'!BV74+'[1]4 квартал'!BV74</f>
        <v>0</v>
      </c>
      <c r="BX74" s="34">
        <f>'[1]9 месяцев'!BW74+'[1]4 квартал'!BW74</f>
        <v>0</v>
      </c>
      <c r="BY74" s="34">
        <f>'[1]9 месяцев'!BX74+'[1]4 квартал'!BX74</f>
        <v>0</v>
      </c>
      <c r="BZ74" s="34">
        <f>'[1]9 месяцев'!BY74+'[1]4 квартал'!BY74</f>
        <v>0</v>
      </c>
      <c r="CA74" s="34">
        <f>'[1]9 месяцев'!BZ74+'[1]4 квартал'!BZ74</f>
        <v>0</v>
      </c>
      <c r="CB74" s="34">
        <f>'[1]9 месяцев'!CA74+'[1]4 квартал'!CA74</f>
        <v>0</v>
      </c>
      <c r="CC74" s="34">
        <f>'[1]9 месяцев'!CB74+'[1]4 квартал'!CB74</f>
        <v>0</v>
      </c>
      <c r="CD74" s="34">
        <f>'[1]9 месяцев'!CC74+'[1]4 квартал'!CC74</f>
        <v>0</v>
      </c>
      <c r="CE74" s="34">
        <f>'[1]9 месяцев'!CD74+'[1]4 квартал'!CD74</f>
        <v>0</v>
      </c>
      <c r="CF74" s="34">
        <f>'[1]9 месяцев'!CE74+'[1]4 квартал'!CE74</f>
        <v>0</v>
      </c>
      <c r="CG74" s="34">
        <f>'[1]9 месяцев'!CF74+'[1]4 квартал'!CF74</f>
        <v>0</v>
      </c>
      <c r="CH74" s="34">
        <f>'[1]9 месяцев'!CG74+'[1]4 квартал'!CG74</f>
        <v>0</v>
      </c>
      <c r="CI74" s="34">
        <f>'[1]9 месяцев'!CH74+'[1]4 квартал'!CH74</f>
        <v>0</v>
      </c>
      <c r="CJ74" s="34">
        <f>'[1]9 месяцев'!CI74+'[1]4 квартал'!CI74</f>
        <v>0</v>
      </c>
      <c r="CK74" s="34">
        <f>'[1]9 месяцев'!CJ74+'[1]4 квартал'!CJ74</f>
        <v>0</v>
      </c>
      <c r="CL74" s="34">
        <f>'[1]9 месяцев'!CK74+'[1]4 квартал'!CK74</f>
        <v>0</v>
      </c>
      <c r="CM74" s="34">
        <f>'[1]9 месяцев'!CL74+'[1]4 квартал'!CL74</f>
        <v>0</v>
      </c>
      <c r="CN74" s="34">
        <f>'[1]9 месяцев'!CM74+'[1]4 квартал'!CM74</f>
        <v>0</v>
      </c>
      <c r="CO74" s="34">
        <f>'[1]9 месяцев'!CN74+'[1]4 квартал'!CN74</f>
        <v>0</v>
      </c>
      <c r="CP74" s="34">
        <f>'[1]9 месяцев'!CO74+'[1]4 квартал'!CO74</f>
        <v>0</v>
      </c>
      <c r="CQ74" s="34">
        <f>'[1]9 месяцев'!CP74+'[1]4 квартал'!CP74</f>
        <v>0</v>
      </c>
      <c r="CR74" s="34">
        <f>'[1]9 месяцев'!CQ74+'[1]4 квартал'!CQ74</f>
        <v>0</v>
      </c>
      <c r="CS74" s="34">
        <f>'[1]9 месяцев'!CR74+'[1]4 квартал'!CR74</f>
        <v>0</v>
      </c>
      <c r="CT74" s="34">
        <f>'[1]9 месяцев'!CS74+'[1]4 квартал'!CS74</f>
        <v>0</v>
      </c>
      <c r="CU74" s="34">
        <f>'[1]9 месяцев'!CT74+'[1]4 квартал'!CT74</f>
        <v>0</v>
      </c>
      <c r="CV74" s="34">
        <f>'[1]9 месяцев'!CU74+'[1]4 квартал'!CU74</f>
        <v>0</v>
      </c>
      <c r="CW74" s="34">
        <f>'[1]9 месяцев'!CV74+'[1]4 квартал'!CV74</f>
        <v>0</v>
      </c>
      <c r="CX74" s="34">
        <f>'[1]9 месяцев'!CW74+'[1]4 квартал'!CW74</f>
        <v>0</v>
      </c>
      <c r="CY74" s="34">
        <f>'[1]9 месяцев'!CX74+'[1]4 квартал'!CX74</f>
        <v>0</v>
      </c>
      <c r="CZ74" s="34">
        <f>'[1]9 месяцев'!CY74+'[1]4 квартал'!CY74</f>
        <v>0</v>
      </c>
      <c r="DA74" s="34">
        <f>'[1]9 месяцев'!CZ74+'[1]4 квартал'!CZ74</f>
        <v>0</v>
      </c>
      <c r="DB74" s="34">
        <f>'[1]9 месяцев'!DA74+'[1]4 квартал'!DA74</f>
        <v>0</v>
      </c>
      <c r="DC74" s="34">
        <f>'[1]9 месяцев'!DB74+'[1]4 квартал'!DB74</f>
        <v>0</v>
      </c>
      <c r="DD74" s="34">
        <f>'[1]9 месяцев'!DC74+'[1]4 квартал'!DC74</f>
        <v>0</v>
      </c>
      <c r="DE74" s="34">
        <f>'[1]9 месяцев'!DD74+'[1]4 квартал'!DD74</f>
        <v>0</v>
      </c>
      <c r="DF74" s="34">
        <f>'[1]9 месяцев'!DE74+'[1]4 квартал'!DE74</f>
        <v>0</v>
      </c>
      <c r="DG74" s="34">
        <f>'[1]9 месяцев'!DF74+'[1]4 квартал'!DF74</f>
        <v>0</v>
      </c>
      <c r="DH74" s="34">
        <f>'[1]9 месяцев'!DG74+'[1]4 квартал'!DG74</f>
        <v>0</v>
      </c>
      <c r="DI74" s="34">
        <f>'[1]9 месяцев'!DH74+'[1]4 квартал'!DH74</f>
        <v>0</v>
      </c>
      <c r="DJ74" s="34">
        <f>'[1]9 месяцев'!DI74+'[1]4 квартал'!DI74</f>
        <v>0</v>
      </c>
      <c r="DK74" s="34">
        <f>'[1]9 месяцев'!DJ74+'[1]4 квартал'!DJ74</f>
        <v>0</v>
      </c>
      <c r="DL74" s="34">
        <f>'[1]9 месяцев'!DK74+'[1]4 квартал'!DK74</f>
        <v>0</v>
      </c>
      <c r="DM74" s="34">
        <f>'[1]9 месяцев'!DL74+'[1]4 квартал'!DL74</f>
        <v>0</v>
      </c>
      <c r="DN74" s="34">
        <f>'[1]9 месяцев'!DM74+'[1]4 квартал'!DM74</f>
        <v>0</v>
      </c>
      <c r="DO74" s="34">
        <f>'[1]9 месяцев'!DN74+'[1]4 квартал'!DN74</f>
        <v>0</v>
      </c>
      <c r="DP74" s="34">
        <f>'[1]9 месяцев'!DO74+'[1]4 квартал'!DO74</f>
        <v>0</v>
      </c>
      <c r="DQ74" s="34">
        <f>'[1]9 месяцев'!DP74+'[1]4 квартал'!DP74</f>
        <v>0</v>
      </c>
      <c r="DR74" s="34">
        <f>'[1]9 месяцев'!DQ74+'[1]4 квартал'!DQ74</f>
        <v>0</v>
      </c>
      <c r="DS74" s="34">
        <f>'[1]9 месяцев'!DR74+'[1]4 квартал'!DR74</f>
        <v>0</v>
      </c>
      <c r="DT74" s="34">
        <f>'[1]9 месяцев'!DS74+'[1]4 квартал'!DS74</f>
        <v>0</v>
      </c>
      <c r="DU74" s="34">
        <f>'[1]9 месяцев'!DT74+'[1]4 квартал'!DT74</f>
        <v>0</v>
      </c>
      <c r="DV74" s="34">
        <f>'[1]9 месяцев'!DU74+'[1]4 квартал'!DU74</f>
        <v>0</v>
      </c>
      <c r="DW74" s="34">
        <f>'[1]9 месяцев'!DV74+'[1]4 квартал'!DV74</f>
        <v>0</v>
      </c>
      <c r="DX74" s="34">
        <f>'[1]9 месяцев'!DW74+'[1]4 квартал'!DW74</f>
        <v>0</v>
      </c>
      <c r="DY74" s="34">
        <f>'[1]9 месяцев'!DX74+'[1]4 квартал'!DX74</f>
        <v>0</v>
      </c>
      <c r="DZ74" s="34">
        <f>'[1]9 месяцев'!DY74+'[1]4 квартал'!DY74</f>
        <v>0</v>
      </c>
      <c r="EA74" s="34">
        <f>'[1]9 месяцев'!DZ74+'[1]4 квартал'!DZ74</f>
        <v>0</v>
      </c>
      <c r="EB74" s="34">
        <f>'[1]9 месяцев'!EA74+'[1]4 квартал'!EA74</f>
        <v>0</v>
      </c>
      <c r="EC74" s="34">
        <f>'[1]9 месяцев'!EB74+'[1]4 квартал'!EB74</f>
        <v>0</v>
      </c>
      <c r="ED74" s="34">
        <f>'[1]9 месяцев'!EC74+'[1]4 квартал'!EC74</f>
        <v>0</v>
      </c>
      <c r="EE74" s="34">
        <v>96.64</v>
      </c>
      <c r="EF74" s="34">
        <f>'[1]9 месяцев'!EE74+'[1]4 квартал'!EE74</f>
        <v>0</v>
      </c>
      <c r="EG74" s="34"/>
      <c r="EH74" s="33">
        <f>I74-O74-U74-AA74-AG74-AM74-AS74-AY74-BE74-BK74-BQ74-BW74-CD74-CK74-CQ74-CW74-DC74-DI74-DO74-DU74-EA74-EE74</f>
        <v>3.521999999989589E-3</v>
      </c>
      <c r="EI74" s="32"/>
      <c r="EJ74" s="32" t="s">
        <v>1</v>
      </c>
      <c r="EK74" s="32"/>
      <c r="EL74" s="32"/>
      <c r="EM74" s="32"/>
      <c r="EN74" s="32"/>
    </row>
    <row r="75" spans="1:144" s="7" customFormat="1" ht="15.75">
      <c r="A75" s="43">
        <v>64</v>
      </c>
      <c r="B75" s="39" t="s">
        <v>23</v>
      </c>
      <c r="C75" s="39">
        <v>15</v>
      </c>
      <c r="D75" s="41">
        <v>2825.99</v>
      </c>
      <c r="E75" s="37">
        <v>92.287000000000006</v>
      </c>
      <c r="F75" s="35">
        <f>[2]год!$K$75</f>
        <v>269.94463999999994</v>
      </c>
      <c r="G75" s="35">
        <v>2.52352</v>
      </c>
      <c r="H75" s="36">
        <f>D75*5.44*12/1000</f>
        <v>184.48062719999999</v>
      </c>
      <c r="I75" s="36">
        <f>F75+G75+H75</f>
        <v>456.94878719999997</v>
      </c>
      <c r="J75" s="36" t="e">
        <f>AA75+AG75+AM75+AS75+AY75+BE75+BK75+BQ75+BW75+CC75+CI75+CP75+CW75+DC75+DI75+DO75+DU75+EA75+EG75+#REF!+#REF!</f>
        <v>#REF!</v>
      </c>
      <c r="K75" s="35">
        <f>R75+X75+AD75+AJ75+AP75+AV75+BB75+BH75+BN75+BT75+BZ75+CH75+CN75+CT75+CZ75+DF75+DL75+DR75+DX75+ED75+EF75</f>
        <v>0</v>
      </c>
      <c r="L75" s="35">
        <f>I75-K75</f>
        <v>456.94878719999997</v>
      </c>
      <c r="M75" s="34">
        <f>'[1]9 месяцев'!L75+'[1]4 квартал'!L75</f>
        <v>0</v>
      </c>
      <c r="N75" s="34">
        <f>'[1]9 месяцев'!M75+'[1]4 квартал'!M75</f>
        <v>0</v>
      </c>
      <c r="O75" s="34">
        <f>'[1]9 месяцев'!N75+'[1]4 квартал'!N75</f>
        <v>0</v>
      </c>
      <c r="P75" s="34">
        <f>'[1]9 месяцев'!O75+'[1]4 квартал'!O75</f>
        <v>0</v>
      </c>
      <c r="Q75" s="34">
        <f>'[1]9 месяцев'!P75+'[1]4 квартал'!P75</f>
        <v>0</v>
      </c>
      <c r="R75" s="34">
        <f>'[1]9 месяцев'!Q75+'[1]4 квартал'!Q75</f>
        <v>0</v>
      </c>
      <c r="S75" s="34">
        <f>'[1]9 месяцев'!R75+'[1]4 квартал'!R75</f>
        <v>0</v>
      </c>
      <c r="T75" s="34">
        <f>'[1]9 месяцев'!S75+'[1]4 квартал'!S75</f>
        <v>0</v>
      </c>
      <c r="U75" s="34">
        <f>'[1]9 месяцев'!T75+'[1]4 квартал'!T75</f>
        <v>0</v>
      </c>
      <c r="V75" s="34">
        <f>'[1]9 месяцев'!U75+'[1]4 квартал'!U75</f>
        <v>0</v>
      </c>
      <c r="W75" s="34">
        <f>'[1]9 месяцев'!V75+'[1]4 квартал'!V75</f>
        <v>0</v>
      </c>
      <c r="X75" s="34">
        <f>'[1]9 месяцев'!W75+'[1]4 квартал'!W75</f>
        <v>0</v>
      </c>
      <c r="Y75" s="34">
        <f>'[1]9 месяцев'!X75+'[1]4 квартал'!X75</f>
        <v>0</v>
      </c>
      <c r="Z75" s="34">
        <f>'[1]9 месяцев'!Y75+'[1]4 квартал'!Y75</f>
        <v>0</v>
      </c>
      <c r="AA75" s="34">
        <f>'[1]9 месяцев'!Z75+'[1]4 квартал'!Z75</f>
        <v>0</v>
      </c>
      <c r="AB75" s="34">
        <f>'[1]9 месяцев'!AA75+'[1]4 квартал'!AA75</f>
        <v>0</v>
      </c>
      <c r="AC75" s="34">
        <f>'[1]9 месяцев'!AB75+'[1]4 квартал'!AB75</f>
        <v>0</v>
      </c>
      <c r="AD75" s="34">
        <f>'[1]9 месяцев'!AC75+'[1]4 квартал'!AC75</f>
        <v>0</v>
      </c>
      <c r="AE75" s="34">
        <f>'[1]9 месяцев'!AD75+'[1]4 квартал'!AD75</f>
        <v>0</v>
      </c>
      <c r="AF75" s="34">
        <f>'[1]9 месяцев'!AE75+'[1]4 квартал'!AE75</f>
        <v>0</v>
      </c>
      <c r="AG75" s="34">
        <f>'[1]9 месяцев'!AF75+'[1]4 квартал'!AF75</f>
        <v>0</v>
      </c>
      <c r="AH75" s="34">
        <f>'[1]9 месяцев'!AG75+'[1]4 квартал'!AG75</f>
        <v>0</v>
      </c>
      <c r="AI75" s="34">
        <f>'[1]9 месяцев'!AH75+'[1]4 квартал'!AH75</f>
        <v>0</v>
      </c>
      <c r="AJ75" s="34">
        <f>'[1]9 месяцев'!AI75+'[1]4 квартал'!AI75</f>
        <v>0</v>
      </c>
      <c r="AK75" s="34" t="s">
        <v>4</v>
      </c>
      <c r="AL75" s="34">
        <v>2</v>
      </c>
      <c r="AM75" s="34">
        <v>230.33</v>
      </c>
      <c r="AN75" s="34" t="s">
        <v>4</v>
      </c>
      <c r="AO75" s="34">
        <f>'[1]9 месяцев'!AN75+'[1]4 квартал'!AN75</f>
        <v>0</v>
      </c>
      <c r="AP75" s="34">
        <f>'[1]9 месяцев'!AO75+'[1]4 квартал'!AO75</f>
        <v>0</v>
      </c>
      <c r="AQ75" s="34"/>
      <c r="AR75" s="34">
        <f>'[1]9 месяцев'!AQ75+'[1]4 квартал'!AQ75</f>
        <v>0</v>
      </c>
      <c r="AS75" s="34">
        <v>226.62</v>
      </c>
      <c r="AT75" s="34">
        <f>'[1]9 месяцев'!AS75+'[1]4 квартал'!AS75</f>
        <v>0</v>
      </c>
      <c r="AU75" s="34">
        <f>'[1]9 месяцев'!AT75+'[1]4 квартал'!AT75</f>
        <v>0</v>
      </c>
      <c r="AV75" s="34">
        <f>'[1]9 месяцев'!AU75+'[1]4 квартал'!AU75</f>
        <v>0</v>
      </c>
      <c r="AW75" s="34">
        <f>'[1]9 месяцев'!AV75+'[1]4 квартал'!AV75</f>
        <v>0</v>
      </c>
      <c r="AX75" s="34">
        <f>'[1]9 месяцев'!AW75+'[1]4 квартал'!AW75</f>
        <v>0</v>
      </c>
      <c r="AY75" s="34">
        <f>'[1]9 месяцев'!AX75+'[1]4 квартал'!AX75</f>
        <v>0</v>
      </c>
      <c r="AZ75" s="34">
        <f>'[1]9 месяцев'!AY75+'[1]4 квартал'!AY75</f>
        <v>0</v>
      </c>
      <c r="BA75" s="34">
        <f>'[1]9 месяцев'!AZ75+'[1]4 квартал'!AZ75</f>
        <v>0</v>
      </c>
      <c r="BB75" s="34">
        <f>'[1]9 месяцев'!BA75+'[1]4 квартал'!BA75</f>
        <v>0</v>
      </c>
      <c r="BC75" s="34">
        <f>'[1]9 месяцев'!BB75+'[1]4 квартал'!BB75</f>
        <v>0</v>
      </c>
      <c r="BD75" s="34">
        <f>'[1]9 месяцев'!BC75+'[1]4 квартал'!BC75</f>
        <v>0</v>
      </c>
      <c r="BE75" s="34">
        <f>'[1]9 месяцев'!BD75+'[1]4 квартал'!BD75</f>
        <v>0</v>
      </c>
      <c r="BF75" s="34">
        <f>'[1]9 месяцев'!BE75+'[1]4 квартал'!BE75</f>
        <v>0</v>
      </c>
      <c r="BG75" s="34">
        <f>'[1]9 месяцев'!BF75+'[1]4 квартал'!BF75</f>
        <v>0</v>
      </c>
      <c r="BH75" s="34">
        <f>'[1]9 месяцев'!BG75+'[1]4 квартал'!BG75</f>
        <v>0</v>
      </c>
      <c r="BI75" s="34">
        <f>'[1]9 месяцев'!BH75+'[1]4 квартал'!BH75</f>
        <v>0</v>
      </c>
      <c r="BJ75" s="34">
        <f>'[1]9 месяцев'!BI75+'[1]4 квартал'!BI75</f>
        <v>0</v>
      </c>
      <c r="BK75" s="34">
        <f>'[1]9 месяцев'!BJ75+'[1]4 квартал'!BJ75</f>
        <v>0</v>
      </c>
      <c r="BL75" s="34">
        <f>'[1]9 месяцев'!BK75+'[1]4 квартал'!BK75</f>
        <v>0</v>
      </c>
      <c r="BM75" s="34">
        <f>'[1]9 месяцев'!BL75+'[1]4 квартал'!BL75</f>
        <v>0</v>
      </c>
      <c r="BN75" s="34">
        <f>'[1]9 месяцев'!BM75+'[1]4 квартал'!BM75</f>
        <v>0</v>
      </c>
      <c r="BO75" s="34">
        <f>'[1]9 месяцев'!BN75+'[1]4 квартал'!BN75</f>
        <v>0</v>
      </c>
      <c r="BP75" s="34">
        <f>'[1]9 месяцев'!BO75+'[1]4 квартал'!BO75</f>
        <v>0</v>
      </c>
      <c r="BQ75" s="34">
        <f>'[1]9 месяцев'!BP75+'[1]4 квартал'!BP75</f>
        <v>0</v>
      </c>
      <c r="BR75" s="34">
        <f>'[1]9 месяцев'!BQ75+'[1]4 квартал'!BQ75</f>
        <v>0</v>
      </c>
      <c r="BS75" s="34">
        <f>'[1]9 месяцев'!BR75+'[1]4 квартал'!BR75</f>
        <v>0</v>
      </c>
      <c r="BT75" s="34">
        <f>'[1]9 месяцев'!BS75+'[1]4 квартал'!BS75</f>
        <v>0</v>
      </c>
      <c r="BU75" s="34">
        <f>'[1]9 месяцев'!BT75+'[1]4 квартал'!BT75</f>
        <v>0</v>
      </c>
      <c r="BV75" s="34">
        <f>'[1]9 месяцев'!BU75+'[1]4 квартал'!BU75</f>
        <v>0</v>
      </c>
      <c r="BW75" s="34">
        <f>'[1]9 месяцев'!BV75+'[1]4 квартал'!BV75</f>
        <v>0</v>
      </c>
      <c r="BX75" s="34">
        <f>'[1]9 месяцев'!BW75+'[1]4 квартал'!BW75</f>
        <v>0</v>
      </c>
      <c r="BY75" s="34">
        <f>'[1]9 месяцев'!BX75+'[1]4 квартал'!BX75</f>
        <v>0</v>
      </c>
      <c r="BZ75" s="34">
        <f>'[1]9 месяцев'!BY75+'[1]4 квартал'!BY75</f>
        <v>0</v>
      </c>
      <c r="CA75" s="34">
        <f>'[1]9 месяцев'!BZ75+'[1]4 квартал'!BZ75</f>
        <v>0</v>
      </c>
      <c r="CB75" s="34">
        <f>'[1]9 месяцев'!CA75+'[1]4 квартал'!CA75</f>
        <v>0</v>
      </c>
      <c r="CC75" s="34">
        <f>'[1]9 месяцев'!CB75+'[1]4 квартал'!CB75</f>
        <v>0</v>
      </c>
      <c r="CD75" s="34">
        <f>'[1]9 месяцев'!CC75+'[1]4 квартал'!CC75</f>
        <v>0</v>
      </c>
      <c r="CE75" s="34">
        <f>'[1]9 месяцев'!CD75+'[1]4 квартал'!CD75</f>
        <v>0</v>
      </c>
      <c r="CF75" s="34">
        <f>'[1]9 месяцев'!CE75+'[1]4 квартал'!CE75</f>
        <v>0</v>
      </c>
      <c r="CG75" s="34">
        <f>'[1]9 месяцев'!CF75+'[1]4 квартал'!CF75</f>
        <v>0</v>
      </c>
      <c r="CH75" s="34">
        <f>'[1]9 месяцев'!CG75+'[1]4 квартал'!CG75</f>
        <v>0</v>
      </c>
      <c r="CI75" s="34">
        <f>'[1]9 месяцев'!CH75+'[1]4 квартал'!CH75</f>
        <v>0</v>
      </c>
      <c r="CJ75" s="34">
        <f>'[1]9 месяцев'!CI75+'[1]4 квартал'!CI75</f>
        <v>0</v>
      </c>
      <c r="CK75" s="34">
        <f>'[1]9 месяцев'!CJ75+'[1]4 квартал'!CJ75</f>
        <v>0</v>
      </c>
      <c r="CL75" s="34">
        <f>'[1]9 месяцев'!CK75+'[1]4 квартал'!CK75</f>
        <v>0</v>
      </c>
      <c r="CM75" s="34">
        <f>'[1]9 месяцев'!CL75+'[1]4 квартал'!CL75</f>
        <v>0</v>
      </c>
      <c r="CN75" s="34">
        <f>'[1]9 месяцев'!CM75+'[1]4 квартал'!CM75</f>
        <v>0</v>
      </c>
      <c r="CO75" s="34">
        <f>'[1]9 месяцев'!CN75+'[1]4 квартал'!CN75</f>
        <v>0</v>
      </c>
      <c r="CP75" s="34">
        <f>'[1]9 месяцев'!CO75+'[1]4 квартал'!CO75</f>
        <v>0</v>
      </c>
      <c r="CQ75" s="34">
        <f>'[1]9 месяцев'!CP75+'[1]4 квартал'!CP75</f>
        <v>0</v>
      </c>
      <c r="CR75" s="34">
        <f>'[1]9 месяцев'!CQ75+'[1]4 квартал'!CQ75</f>
        <v>0</v>
      </c>
      <c r="CS75" s="34">
        <f>'[1]9 месяцев'!CR75+'[1]4 квартал'!CR75</f>
        <v>0</v>
      </c>
      <c r="CT75" s="34">
        <f>'[1]9 месяцев'!CS75+'[1]4 квартал'!CS75</f>
        <v>0</v>
      </c>
      <c r="CU75" s="34">
        <f>'[1]9 месяцев'!CT75+'[1]4 квартал'!CT75</f>
        <v>0</v>
      </c>
      <c r="CV75" s="34">
        <f>'[1]9 месяцев'!CU75+'[1]4 квартал'!CU75</f>
        <v>0</v>
      </c>
      <c r="CW75" s="34">
        <f>'[1]9 месяцев'!CV75+'[1]4 квартал'!CV75</f>
        <v>0</v>
      </c>
      <c r="CX75" s="34">
        <f>'[1]9 месяцев'!CW75+'[1]4 квартал'!CW75</f>
        <v>0</v>
      </c>
      <c r="CY75" s="34">
        <f>'[1]9 месяцев'!CX75+'[1]4 квартал'!CX75</f>
        <v>0</v>
      </c>
      <c r="CZ75" s="34">
        <f>'[1]9 месяцев'!CY75+'[1]4 квартал'!CY75</f>
        <v>0</v>
      </c>
      <c r="DA75" s="34">
        <f>'[1]9 месяцев'!CZ75+'[1]4 квартал'!CZ75</f>
        <v>0</v>
      </c>
      <c r="DB75" s="34">
        <f>'[1]9 месяцев'!DA75+'[1]4 квартал'!DA75</f>
        <v>0</v>
      </c>
      <c r="DC75" s="34">
        <f>'[1]9 месяцев'!DB75+'[1]4 квартал'!DB75</f>
        <v>0</v>
      </c>
      <c r="DD75" s="34">
        <f>'[1]9 месяцев'!DC75+'[1]4 квартал'!DC75</f>
        <v>0</v>
      </c>
      <c r="DE75" s="34">
        <f>'[1]9 месяцев'!DD75+'[1]4 квартал'!DD75</f>
        <v>0</v>
      </c>
      <c r="DF75" s="34">
        <f>'[1]9 месяцев'!DE75+'[1]4 квартал'!DE75</f>
        <v>0</v>
      </c>
      <c r="DG75" s="34">
        <f>'[1]9 месяцев'!DF75+'[1]4 квартал'!DF75</f>
        <v>0</v>
      </c>
      <c r="DH75" s="34">
        <f>'[1]9 месяцев'!DG75+'[1]4 квартал'!DG75</f>
        <v>0</v>
      </c>
      <c r="DI75" s="34">
        <f>'[1]9 месяцев'!DH75+'[1]4 квартал'!DH75</f>
        <v>0</v>
      </c>
      <c r="DJ75" s="34">
        <f>'[1]9 месяцев'!DI75+'[1]4 квартал'!DI75</f>
        <v>0</v>
      </c>
      <c r="DK75" s="34">
        <f>'[1]9 месяцев'!DJ75+'[1]4 квартал'!DJ75</f>
        <v>0</v>
      </c>
      <c r="DL75" s="34">
        <f>'[1]9 месяцев'!DK75+'[1]4 квартал'!DK75</f>
        <v>0</v>
      </c>
      <c r="DM75" s="34">
        <f>'[1]9 месяцев'!DL75+'[1]4 квартал'!DL75</f>
        <v>0</v>
      </c>
      <c r="DN75" s="34">
        <f>'[1]9 месяцев'!DM75+'[1]4 квартал'!DM75</f>
        <v>0</v>
      </c>
      <c r="DO75" s="34">
        <f>'[1]9 месяцев'!DN75+'[1]4 квартал'!DN75</f>
        <v>0</v>
      </c>
      <c r="DP75" s="34">
        <f>'[1]9 месяцев'!DO75+'[1]4 квартал'!DO75</f>
        <v>0</v>
      </c>
      <c r="DQ75" s="34">
        <f>'[1]9 месяцев'!DP75+'[1]4 квартал'!DP75</f>
        <v>0</v>
      </c>
      <c r="DR75" s="34">
        <f>'[1]9 месяцев'!DQ75+'[1]4 квартал'!DQ75</f>
        <v>0</v>
      </c>
      <c r="DS75" s="34">
        <f>'[1]9 месяцев'!DR75+'[1]4 квартал'!DR75</f>
        <v>0</v>
      </c>
      <c r="DT75" s="34">
        <f>'[1]9 месяцев'!DS75+'[1]4 квартал'!DS75</f>
        <v>0</v>
      </c>
      <c r="DU75" s="34">
        <f>'[1]9 месяцев'!DT75+'[1]4 квартал'!DT75</f>
        <v>0</v>
      </c>
      <c r="DV75" s="34">
        <f>'[1]9 месяцев'!DU75+'[1]4 квартал'!DU75</f>
        <v>0</v>
      </c>
      <c r="DW75" s="34">
        <f>'[1]9 месяцев'!DV75+'[1]4 квартал'!DV75</f>
        <v>0</v>
      </c>
      <c r="DX75" s="34">
        <f>'[1]9 месяцев'!DW75+'[1]4 квартал'!DW75</f>
        <v>0</v>
      </c>
      <c r="DY75" s="34">
        <f>'[1]9 месяцев'!DX75+'[1]4 квартал'!DX75</f>
        <v>0</v>
      </c>
      <c r="DZ75" s="34">
        <f>'[1]9 месяцев'!DY75+'[1]4 квартал'!DY75</f>
        <v>0</v>
      </c>
      <c r="EA75" s="34">
        <f>'[1]9 месяцев'!DZ75+'[1]4 квартал'!DZ75</f>
        <v>0</v>
      </c>
      <c r="EB75" s="34">
        <f>'[1]9 месяцев'!EA75+'[1]4 квартал'!EA75</f>
        <v>0</v>
      </c>
      <c r="EC75" s="34">
        <f>'[1]9 месяцев'!EB75+'[1]4 квартал'!EB75</f>
        <v>0</v>
      </c>
      <c r="ED75" s="34">
        <f>'[1]9 месяцев'!EC75+'[1]4 квартал'!EC75</f>
        <v>0</v>
      </c>
      <c r="EE75" s="34"/>
      <c r="EF75" s="34">
        <f>'[1]9 месяцев'!EE75+'[1]4 квартал'!EE75</f>
        <v>0</v>
      </c>
      <c r="EG75" s="34"/>
      <c r="EH75" s="33">
        <f>I75-O75-U75-AA75-AG75-AM75-AS75-AY75-BE75-BK75-BQ75-BW75-CD75-CK75-CQ75-CW75-DC75-DI75-DO75-DU75-EA75-EE75</f>
        <v>-1.2128000000473094E-3</v>
      </c>
      <c r="EI75" s="32">
        <v>1</v>
      </c>
      <c r="EJ75" s="32" t="s">
        <v>18</v>
      </c>
      <c r="EK75" s="32"/>
      <c r="EL75" s="32"/>
      <c r="EM75" s="32"/>
      <c r="EN75" s="32"/>
    </row>
    <row r="76" spans="1:144" s="7" customFormat="1" ht="15.75">
      <c r="A76" s="43">
        <v>65</v>
      </c>
      <c r="B76" s="39" t="s">
        <v>23</v>
      </c>
      <c r="C76" s="39">
        <v>17</v>
      </c>
      <c r="D76" s="41">
        <v>2635.85</v>
      </c>
      <c r="E76" s="37">
        <v>158.83600000000001</v>
      </c>
      <c r="F76" s="35">
        <f>[2]год!$K$76</f>
        <v>127.65252000000004</v>
      </c>
      <c r="G76" s="35">
        <v>2.3537300000000001</v>
      </c>
      <c r="H76" s="36">
        <f>D76*5.44*12/1000</f>
        <v>172.068288</v>
      </c>
      <c r="I76" s="36">
        <f>F76+G76+H76</f>
        <v>302.07453800000008</v>
      </c>
      <c r="J76" s="36" t="e">
        <f>AA76+AG76+AM76+AS76+AY76+BE76+BK76+BQ76+BW76+CC76+CI76+CP76+CW76+DC76+DI76+DO76+DU76+EA76+EG76+#REF!+#REF!</f>
        <v>#REF!</v>
      </c>
      <c r="K76" s="35">
        <f>R76+X76+AD76+AJ76+AP76+AV76+BB76+BH76+BN76+BT76+BZ76+CH76+CN76+CT76+CZ76+DF76+DL76+DR76+DX76+ED76+EF76</f>
        <v>0</v>
      </c>
      <c r="L76" s="35">
        <f>I76-K76</f>
        <v>302.07453800000008</v>
      </c>
      <c r="M76" s="34">
        <f>'[1]9 месяцев'!L76+'[1]4 квартал'!L76</f>
        <v>0</v>
      </c>
      <c r="N76" s="34">
        <f>'[1]9 месяцев'!M76+'[1]4 квартал'!M76</f>
        <v>0</v>
      </c>
      <c r="O76" s="34">
        <f>'[1]9 месяцев'!N76+'[1]4 квартал'!N76</f>
        <v>0</v>
      </c>
      <c r="P76" s="34">
        <f>'[1]9 месяцев'!O76+'[1]4 квартал'!O76</f>
        <v>0</v>
      </c>
      <c r="Q76" s="34">
        <f>'[1]9 месяцев'!P76+'[1]4 квартал'!P76</f>
        <v>0</v>
      </c>
      <c r="R76" s="34">
        <f>'[1]9 месяцев'!Q76+'[1]4 квартал'!Q76</f>
        <v>0</v>
      </c>
      <c r="S76" s="34">
        <f>'[1]9 месяцев'!R76+'[1]4 квартал'!R76</f>
        <v>0</v>
      </c>
      <c r="T76" s="34">
        <f>'[1]9 месяцев'!S76+'[1]4 квартал'!S76</f>
        <v>0</v>
      </c>
      <c r="U76" s="34">
        <f>'[1]9 месяцев'!T76+'[1]4 квартал'!T76</f>
        <v>0</v>
      </c>
      <c r="V76" s="34">
        <f>'[1]9 месяцев'!U76+'[1]4 квартал'!U76</f>
        <v>0</v>
      </c>
      <c r="W76" s="34">
        <f>'[1]9 месяцев'!V76+'[1]4 квартал'!V76</f>
        <v>0</v>
      </c>
      <c r="X76" s="34">
        <f>'[1]9 месяцев'!W76+'[1]4 квартал'!W76</f>
        <v>0</v>
      </c>
      <c r="Y76" s="34">
        <f>'[1]9 месяцев'!X76+'[1]4 квартал'!X76</f>
        <v>0</v>
      </c>
      <c r="Z76" s="34">
        <f>'[1]9 месяцев'!Y76+'[1]4 квартал'!Y76</f>
        <v>0</v>
      </c>
      <c r="AA76" s="34">
        <f>'[1]9 месяцев'!Z76+'[1]4 квартал'!Z76</f>
        <v>0</v>
      </c>
      <c r="AB76" s="34">
        <f>'[1]9 месяцев'!AA76+'[1]4 квартал'!AA76</f>
        <v>0</v>
      </c>
      <c r="AC76" s="34">
        <f>'[1]9 месяцев'!AB76+'[1]4 квартал'!AB76</f>
        <v>0</v>
      </c>
      <c r="AD76" s="34">
        <f>'[1]9 месяцев'!AC76+'[1]4 квартал'!AC76</f>
        <v>0</v>
      </c>
      <c r="AE76" s="34">
        <f>'[1]9 месяцев'!AD76+'[1]4 квартал'!AD76</f>
        <v>0</v>
      </c>
      <c r="AF76" s="34">
        <f>'[1]9 месяцев'!AE76+'[1]4 квартал'!AE76</f>
        <v>0</v>
      </c>
      <c r="AG76" s="34">
        <f>'[1]9 месяцев'!AF76+'[1]4 квартал'!AF76</f>
        <v>0</v>
      </c>
      <c r="AH76" s="34">
        <f>'[1]9 месяцев'!AG76+'[1]4 квартал'!AG76</f>
        <v>0</v>
      </c>
      <c r="AI76" s="34">
        <f>'[1]9 месяцев'!AH76+'[1]4 квартал'!AH76</f>
        <v>0</v>
      </c>
      <c r="AJ76" s="34">
        <f>'[1]9 месяцев'!AI76+'[1]4 квартал'!AI76</f>
        <v>0</v>
      </c>
      <c r="AK76" s="34" t="s">
        <v>11</v>
      </c>
      <c r="AL76" s="34">
        <v>69</v>
      </c>
      <c r="AM76" s="34">
        <v>100</v>
      </c>
      <c r="AN76" s="34">
        <f>'[1]9 месяцев'!AM76+'[1]4 квартал'!AM76</f>
        <v>0</v>
      </c>
      <c r="AO76" s="34">
        <f>'[1]9 месяцев'!AN76+'[1]4 квартал'!AN76</f>
        <v>0</v>
      </c>
      <c r="AP76" s="34">
        <f>'[1]9 месяцев'!AO76+'[1]4 квартал'!AO76</f>
        <v>0</v>
      </c>
      <c r="AQ76" s="34">
        <f>'[1]9 месяцев'!AP76+'[1]4 квартал'!AP76</f>
        <v>0</v>
      </c>
      <c r="AR76" s="34">
        <f>'[1]9 месяцев'!AQ76+'[1]4 квартал'!AQ76</f>
        <v>0</v>
      </c>
      <c r="AS76" s="34">
        <f>'[1]9 месяцев'!AR76+'[1]4 квартал'!AR76</f>
        <v>0</v>
      </c>
      <c r="AT76" s="34">
        <f>'[1]9 месяцев'!AS76+'[1]4 квартал'!AS76</f>
        <v>0</v>
      </c>
      <c r="AU76" s="34">
        <f>'[1]9 месяцев'!AT76+'[1]4 квартал'!AT76</f>
        <v>0</v>
      </c>
      <c r="AV76" s="34">
        <f>'[1]9 месяцев'!AU76+'[1]4 квартал'!AU76</f>
        <v>0</v>
      </c>
      <c r="AW76" s="34">
        <f>'[1]9 месяцев'!AV76+'[1]4 квартал'!AV76</f>
        <v>0</v>
      </c>
      <c r="AX76" s="34">
        <f>'[1]9 месяцев'!AW76+'[1]4 квартал'!AW76</f>
        <v>0</v>
      </c>
      <c r="AY76" s="34">
        <f>'[1]9 месяцев'!AX76+'[1]4 квартал'!AX76</f>
        <v>0</v>
      </c>
      <c r="AZ76" s="34">
        <f>'[1]9 месяцев'!AY76+'[1]4 квартал'!AY76</f>
        <v>0</v>
      </c>
      <c r="BA76" s="34">
        <f>'[1]9 месяцев'!AZ76+'[1]4 квартал'!AZ76</f>
        <v>0</v>
      </c>
      <c r="BB76" s="34">
        <f>'[1]9 месяцев'!BA76+'[1]4 квартал'!BA76</f>
        <v>0</v>
      </c>
      <c r="BC76" s="34">
        <f>'[1]9 месяцев'!BB76+'[1]4 квартал'!BB76</f>
        <v>0</v>
      </c>
      <c r="BD76" s="34">
        <f>'[1]9 месяцев'!BC76+'[1]4 квартал'!BC76</f>
        <v>0</v>
      </c>
      <c r="BE76" s="34">
        <f>'[1]9 месяцев'!BD76+'[1]4 квартал'!BD76</f>
        <v>0</v>
      </c>
      <c r="BF76" s="34">
        <f>'[1]9 месяцев'!BE76+'[1]4 квартал'!BE76</f>
        <v>0</v>
      </c>
      <c r="BG76" s="34">
        <f>'[1]9 месяцев'!BF76+'[1]4 квартал'!BF76</f>
        <v>0</v>
      </c>
      <c r="BH76" s="34">
        <f>'[1]9 месяцев'!BG76+'[1]4 квартал'!BG76</f>
        <v>0</v>
      </c>
      <c r="BI76" s="34">
        <f>'[1]9 месяцев'!BH76+'[1]4 квартал'!BH76</f>
        <v>0</v>
      </c>
      <c r="BJ76" s="34">
        <f>'[1]9 месяцев'!BI76+'[1]4 квартал'!BI76</f>
        <v>0</v>
      </c>
      <c r="BK76" s="34">
        <f>'[1]9 месяцев'!BJ76+'[1]4 квартал'!BJ76</f>
        <v>0</v>
      </c>
      <c r="BL76" s="34">
        <f>'[1]9 месяцев'!BK76+'[1]4 квартал'!BK76</f>
        <v>0</v>
      </c>
      <c r="BM76" s="34">
        <f>'[1]9 месяцев'!BL76+'[1]4 квартал'!BL76</f>
        <v>0</v>
      </c>
      <c r="BN76" s="34">
        <f>'[1]9 месяцев'!BM76+'[1]4 квартал'!BM76</f>
        <v>0</v>
      </c>
      <c r="BO76" s="34">
        <f>'[1]9 месяцев'!BN76+'[1]4 квартал'!BN76</f>
        <v>0</v>
      </c>
      <c r="BP76" s="34">
        <f>'[1]9 месяцев'!BO76+'[1]4 квартал'!BO76</f>
        <v>0</v>
      </c>
      <c r="BQ76" s="34">
        <f>'[1]9 месяцев'!BP76+'[1]4 квартал'!BP76</f>
        <v>0</v>
      </c>
      <c r="BR76" s="34">
        <f>'[1]9 месяцев'!BQ76+'[1]4 квартал'!BQ76</f>
        <v>0</v>
      </c>
      <c r="BS76" s="34">
        <f>'[1]9 месяцев'!BR76+'[1]4 квартал'!BR76</f>
        <v>0</v>
      </c>
      <c r="BT76" s="34">
        <f>'[1]9 месяцев'!BS76+'[1]4 квартал'!BS76</f>
        <v>0</v>
      </c>
      <c r="BU76" s="34">
        <f>'[1]9 месяцев'!BT76+'[1]4 квартал'!BT76</f>
        <v>0</v>
      </c>
      <c r="BV76" s="34">
        <f>'[1]9 месяцев'!BU76+'[1]4 квартал'!BU76</f>
        <v>0</v>
      </c>
      <c r="BW76" s="34">
        <f>'[1]9 месяцев'!BV76+'[1]4 квартал'!BV76</f>
        <v>0</v>
      </c>
      <c r="BX76" s="34">
        <f>'[1]9 месяцев'!BW76+'[1]4 квартал'!BW76</f>
        <v>0</v>
      </c>
      <c r="BY76" s="34">
        <f>'[1]9 месяцев'!BX76+'[1]4 квартал'!BX76</f>
        <v>0</v>
      </c>
      <c r="BZ76" s="34">
        <f>'[1]9 месяцев'!BY76+'[1]4 квартал'!BY76</f>
        <v>0</v>
      </c>
      <c r="CA76" s="34" t="s">
        <v>11</v>
      </c>
      <c r="CB76" s="34">
        <f>'[1]9 месяцев'!CA76+'[1]4 квартал'!CA76</f>
        <v>0</v>
      </c>
      <c r="CC76" s="34">
        <v>300</v>
      </c>
      <c r="CD76" s="34">
        <v>120</v>
      </c>
      <c r="CE76" s="34">
        <f>'[1]9 месяцев'!CD76+'[1]4 квартал'!CD76</f>
        <v>0</v>
      </c>
      <c r="CF76" s="34">
        <f>'[1]9 месяцев'!CE76+'[1]4 квартал'!CE76</f>
        <v>0</v>
      </c>
      <c r="CG76" s="34">
        <f>'[1]9 месяцев'!CF76+'[1]4 квартал'!CF76</f>
        <v>0</v>
      </c>
      <c r="CH76" s="34">
        <f>'[1]9 месяцев'!CG76+'[1]4 квартал'!CG76</f>
        <v>0</v>
      </c>
      <c r="CI76" s="34">
        <f>'[1]9 месяцев'!CH76+'[1]4 квартал'!CH76</f>
        <v>0</v>
      </c>
      <c r="CJ76" s="34">
        <f>'[1]9 месяцев'!CI76+'[1]4 квартал'!CI76</f>
        <v>0</v>
      </c>
      <c r="CK76" s="34">
        <f>'[1]9 месяцев'!CJ76+'[1]4 квартал'!CJ76</f>
        <v>0</v>
      </c>
      <c r="CL76" s="34">
        <f>'[1]9 месяцев'!CK76+'[1]4 квартал'!CK76</f>
        <v>0</v>
      </c>
      <c r="CM76" s="34">
        <f>'[1]9 месяцев'!CL76+'[1]4 квартал'!CL76</f>
        <v>0</v>
      </c>
      <c r="CN76" s="34">
        <f>'[1]9 месяцев'!CM76+'[1]4 квартал'!CM76</f>
        <v>0</v>
      </c>
      <c r="CO76" s="34" t="s">
        <v>11</v>
      </c>
      <c r="CP76" s="34">
        <v>50</v>
      </c>
      <c r="CQ76" s="34">
        <v>82.07</v>
      </c>
      <c r="CR76" s="34">
        <f>'[1]9 месяцев'!CQ76+'[1]4 квартал'!CQ76</f>
        <v>0</v>
      </c>
      <c r="CS76" s="34">
        <f>'[1]9 месяцев'!CR76+'[1]4 квартал'!CR76</f>
        <v>0</v>
      </c>
      <c r="CT76" s="34">
        <f>'[1]9 месяцев'!CS76+'[1]4 квартал'!CS76</f>
        <v>0</v>
      </c>
      <c r="CU76" s="34">
        <f>'[1]9 месяцев'!CT76+'[1]4 квартал'!CT76</f>
        <v>0</v>
      </c>
      <c r="CV76" s="34">
        <f>'[1]9 месяцев'!CU76+'[1]4 квартал'!CU76</f>
        <v>0</v>
      </c>
      <c r="CW76" s="34">
        <f>'[1]9 месяцев'!CV76+'[1]4 квартал'!CV76</f>
        <v>0</v>
      </c>
      <c r="CX76" s="34">
        <f>'[1]9 месяцев'!CW76+'[1]4 квартал'!CW76</f>
        <v>0</v>
      </c>
      <c r="CY76" s="34">
        <f>'[1]9 месяцев'!CX76+'[1]4 квартал'!CX76</f>
        <v>0</v>
      </c>
      <c r="CZ76" s="34">
        <f>'[1]9 месяцев'!CY76+'[1]4 квартал'!CY76</f>
        <v>0</v>
      </c>
      <c r="DA76" s="34">
        <f>'[1]9 месяцев'!CZ76+'[1]4 квартал'!CZ76</f>
        <v>0</v>
      </c>
      <c r="DB76" s="34">
        <f>'[1]9 месяцев'!DA76+'[1]4 квартал'!DA76</f>
        <v>0</v>
      </c>
      <c r="DC76" s="34">
        <f>'[1]9 месяцев'!DB76+'[1]4 квартал'!DB76</f>
        <v>0</v>
      </c>
      <c r="DD76" s="34">
        <f>'[1]9 месяцев'!DC76+'[1]4 квартал'!DC76</f>
        <v>0</v>
      </c>
      <c r="DE76" s="34">
        <f>'[1]9 месяцев'!DD76+'[1]4 квартал'!DD76</f>
        <v>0</v>
      </c>
      <c r="DF76" s="34">
        <f>'[1]9 месяцев'!DE76+'[1]4 квартал'!DE76</f>
        <v>0</v>
      </c>
      <c r="DG76" s="34">
        <f>'[1]9 месяцев'!DF76+'[1]4 квартал'!DF76</f>
        <v>0</v>
      </c>
      <c r="DH76" s="34">
        <f>'[1]9 месяцев'!DG76+'[1]4 квартал'!DG76</f>
        <v>0</v>
      </c>
      <c r="DI76" s="34">
        <f>'[1]9 месяцев'!DH76+'[1]4 квартал'!DH76</f>
        <v>0</v>
      </c>
      <c r="DJ76" s="34">
        <f>'[1]9 месяцев'!DI76+'[1]4 квартал'!DI76</f>
        <v>0</v>
      </c>
      <c r="DK76" s="34">
        <f>'[1]9 месяцев'!DJ76+'[1]4 квартал'!DJ76</f>
        <v>0</v>
      </c>
      <c r="DL76" s="34">
        <f>'[1]9 месяцев'!DK76+'[1]4 квартал'!DK76</f>
        <v>0</v>
      </c>
      <c r="DM76" s="34">
        <f>'[1]9 месяцев'!DL76+'[1]4 квартал'!DL76</f>
        <v>0</v>
      </c>
      <c r="DN76" s="34">
        <f>'[1]9 месяцев'!DM76+'[1]4 квартал'!DM76</f>
        <v>0</v>
      </c>
      <c r="DO76" s="34">
        <f>'[1]9 месяцев'!DN76+'[1]4 квартал'!DN76</f>
        <v>0</v>
      </c>
      <c r="DP76" s="34">
        <f>'[1]9 месяцев'!DO76+'[1]4 квартал'!DO76</f>
        <v>0</v>
      </c>
      <c r="DQ76" s="34">
        <f>'[1]9 месяцев'!DP76+'[1]4 квартал'!DP76</f>
        <v>0</v>
      </c>
      <c r="DR76" s="34">
        <f>'[1]9 месяцев'!DQ76+'[1]4 квартал'!DQ76</f>
        <v>0</v>
      </c>
      <c r="DS76" s="34">
        <f>'[1]9 месяцев'!DR76+'[1]4 квартал'!DR76</f>
        <v>0</v>
      </c>
      <c r="DT76" s="34">
        <f>'[1]9 месяцев'!DS76+'[1]4 квартал'!DS76</f>
        <v>0</v>
      </c>
      <c r="DU76" s="34">
        <f>'[1]9 месяцев'!DT76+'[1]4 квартал'!DT76</f>
        <v>0</v>
      </c>
      <c r="DV76" s="34">
        <f>'[1]9 месяцев'!DU76+'[1]4 квартал'!DU76</f>
        <v>0</v>
      </c>
      <c r="DW76" s="34">
        <f>'[1]9 месяцев'!DV76+'[1]4 квартал'!DV76</f>
        <v>0</v>
      </c>
      <c r="DX76" s="34">
        <f>'[1]9 месяцев'!DW76+'[1]4 квартал'!DW76</f>
        <v>0</v>
      </c>
      <c r="DY76" s="34">
        <f>'[1]9 месяцев'!DX76+'[1]4 квартал'!DX76</f>
        <v>0</v>
      </c>
      <c r="DZ76" s="34">
        <f>'[1]9 месяцев'!DY76+'[1]4 квартал'!DY76</f>
        <v>0</v>
      </c>
      <c r="EA76" s="34">
        <f>'[1]9 месяцев'!DZ76+'[1]4 квартал'!DZ76</f>
        <v>0</v>
      </c>
      <c r="EB76" s="34">
        <f>'[1]9 месяцев'!EA76+'[1]4 квартал'!EA76</f>
        <v>0</v>
      </c>
      <c r="EC76" s="34">
        <f>'[1]9 месяцев'!EB76+'[1]4 квартал'!EB76</f>
        <v>0</v>
      </c>
      <c r="ED76" s="34">
        <f>'[1]9 месяцев'!EC76+'[1]4 квартал'!EC76</f>
        <v>0</v>
      </c>
      <c r="EE76" s="34"/>
      <c r="EF76" s="34">
        <f>'[1]9 месяцев'!EE76+'[1]4 квартал'!EE76</f>
        <v>0</v>
      </c>
      <c r="EG76" s="34"/>
      <c r="EH76" s="33">
        <f>I76-O76-U76-AA76-AG76-AM76-AS76-AY76-BE76-BK76-BQ76-BW76-CD76-CK76-CQ76-CW76-DC76-DI76-DO76-DU76-EA76-EE76</f>
        <v>4.5380000000818654E-3</v>
      </c>
      <c r="EI76" s="32"/>
      <c r="EJ76" s="32" t="s">
        <v>1</v>
      </c>
      <c r="EK76" s="32"/>
      <c r="EL76" s="32"/>
      <c r="EM76" s="32"/>
      <c r="EN76" s="32"/>
    </row>
    <row r="77" spans="1:144" s="7" customFormat="1" ht="15.75">
      <c r="A77" s="43">
        <v>66</v>
      </c>
      <c r="B77" s="39" t="s">
        <v>23</v>
      </c>
      <c r="C77" s="54" t="s">
        <v>24</v>
      </c>
      <c r="D77" s="41">
        <v>3367.2</v>
      </c>
      <c r="E77" s="37">
        <v>128.92699999999999</v>
      </c>
      <c r="F77" s="44">
        <f>[2]год!$K$77</f>
        <v>-351.29926000000012</v>
      </c>
      <c r="G77" s="35">
        <v>3.0068100000000002</v>
      </c>
      <c r="H77" s="36">
        <f>D77*5.44*12/1000</f>
        <v>219.81081599999999</v>
      </c>
      <c r="I77" s="36">
        <f>F77+G77+H77</f>
        <v>-128.48163400000016</v>
      </c>
      <c r="J77" s="36" t="e">
        <f>AA77+AG77+AM77+AS77+AY77+BE77+BK77+BQ77+BW77+CC77+CI77+CP77+CW77+DC77+DI77+DO77+DU77+EA77+EG77+#REF!+#REF!</f>
        <v>#REF!</v>
      </c>
      <c r="K77" s="35">
        <f>R77+X77+AD77+AJ77+AP77+AV77+BB77+BH77+BN77+BT77+BZ77+CH77+CN77+CT77+CZ77+DF77+DL77+DR77+DX77+ED77+EF77</f>
        <v>0</v>
      </c>
      <c r="L77" s="44">
        <f>I77-K77</f>
        <v>-128.48163400000016</v>
      </c>
      <c r="M77" s="34">
        <f>'[1]9 месяцев'!L77+'[1]4 квартал'!L77</f>
        <v>0</v>
      </c>
      <c r="N77" s="34">
        <f>'[1]9 месяцев'!M77+'[1]4 квартал'!M77</f>
        <v>0</v>
      </c>
      <c r="O77" s="34">
        <f>'[1]9 месяцев'!N77+'[1]4 квартал'!N77</f>
        <v>0</v>
      </c>
      <c r="P77" s="34">
        <f>'[1]9 месяцев'!O77+'[1]4 квартал'!O77</f>
        <v>0</v>
      </c>
      <c r="Q77" s="34">
        <f>'[1]9 месяцев'!P77+'[1]4 квартал'!P77</f>
        <v>0</v>
      </c>
      <c r="R77" s="34">
        <f>'[1]9 месяцев'!Q77+'[1]4 квартал'!Q77</f>
        <v>0</v>
      </c>
      <c r="S77" s="34">
        <f>'[1]9 месяцев'!R77+'[1]4 квартал'!R77</f>
        <v>0</v>
      </c>
      <c r="T77" s="34">
        <f>'[1]9 месяцев'!S77+'[1]4 квартал'!S77</f>
        <v>0</v>
      </c>
      <c r="U77" s="34">
        <f>'[1]9 месяцев'!T77+'[1]4 квартал'!T77</f>
        <v>0</v>
      </c>
      <c r="V77" s="34">
        <f>'[1]9 месяцев'!U77+'[1]4 квартал'!U77</f>
        <v>0</v>
      </c>
      <c r="W77" s="34">
        <f>'[1]9 месяцев'!V77+'[1]4 квартал'!V77</f>
        <v>0</v>
      </c>
      <c r="X77" s="34">
        <f>'[1]9 месяцев'!W77+'[1]4 квартал'!W77</f>
        <v>0</v>
      </c>
      <c r="Y77" s="34">
        <f>'[1]9 месяцев'!X77+'[1]4 квартал'!X77</f>
        <v>0</v>
      </c>
      <c r="Z77" s="34">
        <f>'[1]9 месяцев'!Y77+'[1]4 квартал'!Y77</f>
        <v>0</v>
      </c>
      <c r="AA77" s="34">
        <f>'[1]9 месяцев'!Z77+'[1]4 квартал'!Z77</f>
        <v>0</v>
      </c>
      <c r="AB77" s="34">
        <f>'[1]9 месяцев'!AA77+'[1]4 квартал'!AA77</f>
        <v>0</v>
      </c>
      <c r="AC77" s="34">
        <f>'[1]9 месяцев'!AB77+'[1]4 квартал'!AB77</f>
        <v>0</v>
      </c>
      <c r="AD77" s="34">
        <f>'[1]9 месяцев'!AC77+'[1]4 квартал'!AC77</f>
        <v>0</v>
      </c>
      <c r="AE77" s="34">
        <f>'[1]9 месяцев'!AD77+'[1]4 квартал'!AD77</f>
        <v>0</v>
      </c>
      <c r="AF77" s="34">
        <f>'[1]9 месяцев'!AE77+'[1]4 квартал'!AE77</f>
        <v>0</v>
      </c>
      <c r="AG77" s="34">
        <f>'[1]9 месяцев'!AF77+'[1]4 квартал'!AF77</f>
        <v>0</v>
      </c>
      <c r="AH77" s="34">
        <f>'[1]9 месяцев'!AG77+'[1]4 квартал'!AG77</f>
        <v>0</v>
      </c>
      <c r="AI77" s="34">
        <f>'[1]9 месяцев'!AH77+'[1]4 квартал'!AH77</f>
        <v>0</v>
      </c>
      <c r="AJ77" s="34">
        <f>'[1]9 месяцев'!AI77+'[1]4 квартал'!AI77</f>
        <v>0</v>
      </c>
      <c r="AK77" s="34">
        <f>'[1]9 месяцев'!AJ77+'[1]4 квартал'!AJ77</f>
        <v>0</v>
      </c>
      <c r="AL77" s="34">
        <f>'[1]9 месяцев'!AK77+'[1]4 квартал'!AK77</f>
        <v>0</v>
      </c>
      <c r="AM77" s="34">
        <f>'[1]9 месяцев'!AL77+'[1]4 квартал'!AL77</f>
        <v>0</v>
      </c>
      <c r="AN77" s="34">
        <f>'[1]9 месяцев'!AM77+'[1]4 квартал'!AM77</f>
        <v>0</v>
      </c>
      <c r="AO77" s="34">
        <f>'[1]9 месяцев'!AN77+'[1]4 квартал'!AN77</f>
        <v>0</v>
      </c>
      <c r="AP77" s="34">
        <f>'[1]9 месяцев'!AO77+'[1]4 квартал'!AO77</f>
        <v>0</v>
      </c>
      <c r="AQ77" s="34">
        <f>'[1]9 месяцев'!AP77+'[1]4 квартал'!AP77</f>
        <v>0</v>
      </c>
      <c r="AR77" s="34">
        <f>'[1]9 месяцев'!AQ77+'[1]4 квартал'!AQ77</f>
        <v>0</v>
      </c>
      <c r="AS77" s="34">
        <f>'[1]9 месяцев'!AR77+'[1]4 квартал'!AR77</f>
        <v>0</v>
      </c>
      <c r="AT77" s="34">
        <f>'[1]9 месяцев'!AS77+'[1]4 квартал'!AS77</f>
        <v>0</v>
      </c>
      <c r="AU77" s="34">
        <f>'[1]9 месяцев'!AT77+'[1]4 квартал'!AT77</f>
        <v>0</v>
      </c>
      <c r="AV77" s="34">
        <f>'[1]9 месяцев'!AU77+'[1]4 квартал'!AU77</f>
        <v>0</v>
      </c>
      <c r="AW77" s="34">
        <f>'[1]9 месяцев'!AV77+'[1]4 квартал'!AV77</f>
        <v>0</v>
      </c>
      <c r="AX77" s="34">
        <f>'[1]9 месяцев'!AW77+'[1]4 квартал'!AW77</f>
        <v>0</v>
      </c>
      <c r="AY77" s="34">
        <f>'[1]9 месяцев'!AX77+'[1]4 квартал'!AX77</f>
        <v>0</v>
      </c>
      <c r="AZ77" s="34">
        <f>'[1]9 месяцев'!AY77+'[1]4 квартал'!AY77</f>
        <v>0</v>
      </c>
      <c r="BA77" s="34">
        <f>'[1]9 месяцев'!AZ77+'[1]4 квартал'!AZ77</f>
        <v>0</v>
      </c>
      <c r="BB77" s="34">
        <f>'[1]9 месяцев'!BA77+'[1]4 квартал'!BA77</f>
        <v>0</v>
      </c>
      <c r="BC77" s="34">
        <f>'[1]9 месяцев'!BB77+'[1]4 квартал'!BB77</f>
        <v>0</v>
      </c>
      <c r="BD77" s="34">
        <f>'[1]9 месяцев'!BC77+'[1]4 квартал'!BC77</f>
        <v>0</v>
      </c>
      <c r="BE77" s="34">
        <f>'[1]9 месяцев'!BD77+'[1]4 квартал'!BD77</f>
        <v>0</v>
      </c>
      <c r="BF77" s="34">
        <f>'[1]9 месяцев'!BE77+'[1]4 квартал'!BE77</f>
        <v>0</v>
      </c>
      <c r="BG77" s="34">
        <f>'[1]9 месяцев'!BF77+'[1]4 квартал'!BF77</f>
        <v>0</v>
      </c>
      <c r="BH77" s="34">
        <f>'[1]9 месяцев'!BG77+'[1]4 квартал'!BG77</f>
        <v>0</v>
      </c>
      <c r="BI77" s="34">
        <f>'[1]9 месяцев'!BH77+'[1]4 квартал'!BH77</f>
        <v>0</v>
      </c>
      <c r="BJ77" s="34">
        <f>'[1]9 месяцев'!BI77+'[1]4 квартал'!BI77</f>
        <v>0</v>
      </c>
      <c r="BK77" s="34">
        <f>'[1]9 месяцев'!BJ77+'[1]4 квартал'!BJ77</f>
        <v>0</v>
      </c>
      <c r="BL77" s="34">
        <f>'[1]9 месяцев'!BK77+'[1]4 квартал'!BK77</f>
        <v>0</v>
      </c>
      <c r="BM77" s="34">
        <f>'[1]9 месяцев'!BL77+'[1]4 квартал'!BL77</f>
        <v>0</v>
      </c>
      <c r="BN77" s="34">
        <f>'[1]9 месяцев'!BM77+'[1]4 квартал'!BM77</f>
        <v>0</v>
      </c>
      <c r="BO77" s="34">
        <f>'[1]9 месяцев'!BN77+'[1]4 квартал'!BN77</f>
        <v>0</v>
      </c>
      <c r="BP77" s="34">
        <f>'[1]9 месяцев'!BO77+'[1]4 квартал'!BO77</f>
        <v>0</v>
      </c>
      <c r="BQ77" s="34">
        <f>'[1]9 месяцев'!BP77+'[1]4 квартал'!BP77</f>
        <v>0</v>
      </c>
      <c r="BR77" s="34">
        <f>'[1]9 месяцев'!BQ77+'[1]4 квартал'!BQ77</f>
        <v>0</v>
      </c>
      <c r="BS77" s="34">
        <f>'[1]9 месяцев'!BR77+'[1]4 квартал'!BR77</f>
        <v>0</v>
      </c>
      <c r="BT77" s="34">
        <f>'[1]9 месяцев'!BS77+'[1]4 квартал'!BS77</f>
        <v>0</v>
      </c>
      <c r="BU77" s="34">
        <f>'[1]9 месяцев'!BT77+'[1]4 квартал'!BT77</f>
        <v>0</v>
      </c>
      <c r="BV77" s="34">
        <f>'[1]9 месяцев'!BU77+'[1]4 квартал'!BU77</f>
        <v>0</v>
      </c>
      <c r="BW77" s="34">
        <f>'[1]9 месяцев'!BV77+'[1]4 квартал'!BV77</f>
        <v>0</v>
      </c>
      <c r="BX77" s="34">
        <f>'[1]9 месяцев'!BW77+'[1]4 квартал'!BW77</f>
        <v>0</v>
      </c>
      <c r="BY77" s="34">
        <f>'[1]9 месяцев'!BX77+'[1]4 квартал'!BX77</f>
        <v>0</v>
      </c>
      <c r="BZ77" s="34">
        <f>'[1]9 месяцев'!BY77+'[1]4 квартал'!BY77</f>
        <v>0</v>
      </c>
      <c r="CA77" s="34">
        <f>'[1]9 месяцев'!BZ77+'[1]4 квартал'!BZ77</f>
        <v>0</v>
      </c>
      <c r="CB77" s="34">
        <f>'[1]9 месяцев'!CA77+'[1]4 квартал'!CA77</f>
        <v>0</v>
      </c>
      <c r="CC77" s="34">
        <f>'[1]9 месяцев'!CB77+'[1]4 квартал'!CB77</f>
        <v>0</v>
      </c>
      <c r="CD77" s="34">
        <f>'[1]9 месяцев'!CC77+'[1]4 квартал'!CC77</f>
        <v>0</v>
      </c>
      <c r="CE77" s="34">
        <f>'[1]9 месяцев'!CD77+'[1]4 квартал'!CD77</f>
        <v>0</v>
      </c>
      <c r="CF77" s="34">
        <f>'[1]9 месяцев'!CE77+'[1]4 квартал'!CE77</f>
        <v>0</v>
      </c>
      <c r="CG77" s="34">
        <f>'[1]9 месяцев'!CF77+'[1]4 квартал'!CF77</f>
        <v>0</v>
      </c>
      <c r="CH77" s="34">
        <f>'[1]9 месяцев'!CG77+'[1]4 квартал'!CG77</f>
        <v>0</v>
      </c>
      <c r="CI77" s="34">
        <f>'[1]9 месяцев'!CH77+'[1]4 квартал'!CH77</f>
        <v>0</v>
      </c>
      <c r="CJ77" s="34">
        <f>'[1]9 месяцев'!CI77+'[1]4 квартал'!CI77</f>
        <v>0</v>
      </c>
      <c r="CK77" s="34">
        <f>'[1]9 месяцев'!CJ77+'[1]4 квартал'!CJ77</f>
        <v>0</v>
      </c>
      <c r="CL77" s="34">
        <f>'[1]9 месяцев'!CK77+'[1]4 квартал'!CK77</f>
        <v>0</v>
      </c>
      <c r="CM77" s="34">
        <f>'[1]9 месяцев'!CL77+'[1]4 квартал'!CL77</f>
        <v>0</v>
      </c>
      <c r="CN77" s="34">
        <f>'[1]9 месяцев'!CM77+'[1]4 квартал'!CM77</f>
        <v>0</v>
      </c>
      <c r="CO77" s="34">
        <f>'[1]9 месяцев'!CN77+'[1]4 квартал'!CN77</f>
        <v>0</v>
      </c>
      <c r="CP77" s="34">
        <f>'[1]9 месяцев'!CO77+'[1]4 квартал'!CO77</f>
        <v>0</v>
      </c>
      <c r="CQ77" s="34">
        <f>'[1]9 месяцев'!CP77+'[1]4 квартал'!CP77</f>
        <v>0</v>
      </c>
      <c r="CR77" s="34">
        <f>'[1]9 месяцев'!CQ77+'[1]4 квартал'!CQ77</f>
        <v>0</v>
      </c>
      <c r="CS77" s="34">
        <f>'[1]9 месяцев'!CR77+'[1]4 квартал'!CR77</f>
        <v>0</v>
      </c>
      <c r="CT77" s="34">
        <f>'[1]9 месяцев'!CS77+'[1]4 квартал'!CS77</f>
        <v>0</v>
      </c>
      <c r="CU77" s="34">
        <f>'[1]9 месяцев'!CT77+'[1]4 квартал'!CT77</f>
        <v>0</v>
      </c>
      <c r="CV77" s="34">
        <f>'[1]9 месяцев'!CU77+'[1]4 квартал'!CU77</f>
        <v>0</v>
      </c>
      <c r="CW77" s="34">
        <f>'[1]9 месяцев'!CV77+'[1]4 квартал'!CV77</f>
        <v>0</v>
      </c>
      <c r="CX77" s="34">
        <f>'[1]9 месяцев'!CW77+'[1]4 квартал'!CW77</f>
        <v>0</v>
      </c>
      <c r="CY77" s="34">
        <f>'[1]9 месяцев'!CX77+'[1]4 квартал'!CX77</f>
        <v>0</v>
      </c>
      <c r="CZ77" s="34">
        <f>'[1]9 месяцев'!CY77+'[1]4 квартал'!CY77</f>
        <v>0</v>
      </c>
      <c r="DA77" s="34">
        <f>'[1]9 месяцев'!CZ77+'[1]4 квартал'!CZ77</f>
        <v>0</v>
      </c>
      <c r="DB77" s="34">
        <f>'[1]9 месяцев'!DA77+'[1]4 квартал'!DA77</f>
        <v>0</v>
      </c>
      <c r="DC77" s="34">
        <f>'[1]9 месяцев'!DB77+'[1]4 квартал'!DB77</f>
        <v>0</v>
      </c>
      <c r="DD77" s="34">
        <f>'[1]9 месяцев'!DC77+'[1]4 квартал'!DC77</f>
        <v>0</v>
      </c>
      <c r="DE77" s="34">
        <f>'[1]9 месяцев'!DD77+'[1]4 квартал'!DD77</f>
        <v>0</v>
      </c>
      <c r="DF77" s="34">
        <f>'[1]9 месяцев'!DE77+'[1]4 квартал'!DE77</f>
        <v>0</v>
      </c>
      <c r="DG77" s="34">
        <f>'[1]9 месяцев'!DF77+'[1]4 квартал'!DF77</f>
        <v>0</v>
      </c>
      <c r="DH77" s="34">
        <f>'[1]9 месяцев'!DG77+'[1]4 квартал'!DG77</f>
        <v>0</v>
      </c>
      <c r="DI77" s="34">
        <f>'[1]9 месяцев'!DH77+'[1]4 квартал'!DH77</f>
        <v>0</v>
      </c>
      <c r="DJ77" s="34">
        <f>'[1]9 месяцев'!DI77+'[1]4 квартал'!DI77</f>
        <v>0</v>
      </c>
      <c r="DK77" s="34">
        <f>'[1]9 месяцев'!DJ77+'[1]4 квартал'!DJ77</f>
        <v>0</v>
      </c>
      <c r="DL77" s="34">
        <f>'[1]9 месяцев'!DK77+'[1]4 квартал'!DK77</f>
        <v>0</v>
      </c>
      <c r="DM77" s="34">
        <f>'[1]9 месяцев'!DL77+'[1]4 квартал'!DL77</f>
        <v>0</v>
      </c>
      <c r="DN77" s="34">
        <f>'[1]9 месяцев'!DM77+'[1]4 квартал'!DM77</f>
        <v>0</v>
      </c>
      <c r="DO77" s="34">
        <f>'[1]9 месяцев'!DN77+'[1]4 квартал'!DN77</f>
        <v>0</v>
      </c>
      <c r="DP77" s="34">
        <f>'[1]9 месяцев'!DO77+'[1]4 квартал'!DO77</f>
        <v>0</v>
      </c>
      <c r="DQ77" s="34">
        <f>'[1]9 месяцев'!DP77+'[1]4 квартал'!DP77</f>
        <v>0</v>
      </c>
      <c r="DR77" s="34">
        <f>'[1]9 месяцев'!DQ77+'[1]4 квартал'!DQ77</f>
        <v>0</v>
      </c>
      <c r="DS77" s="34">
        <f>'[1]9 месяцев'!DR77+'[1]4 квартал'!DR77</f>
        <v>0</v>
      </c>
      <c r="DT77" s="34">
        <f>'[1]9 месяцев'!DS77+'[1]4 квартал'!DS77</f>
        <v>0</v>
      </c>
      <c r="DU77" s="34">
        <f>'[1]9 месяцев'!DT77+'[1]4 квартал'!DT77</f>
        <v>0</v>
      </c>
      <c r="DV77" s="34">
        <f>'[1]9 месяцев'!DU77+'[1]4 квартал'!DU77</f>
        <v>0</v>
      </c>
      <c r="DW77" s="34">
        <f>'[1]9 месяцев'!DV77+'[1]4 квартал'!DV77</f>
        <v>0</v>
      </c>
      <c r="DX77" s="34">
        <f>'[1]9 месяцев'!DW77+'[1]4 квартал'!DW77</f>
        <v>0</v>
      </c>
      <c r="DY77" s="34">
        <f>'[1]9 месяцев'!DX77+'[1]4 квартал'!DX77</f>
        <v>0</v>
      </c>
      <c r="DZ77" s="34">
        <f>'[1]9 месяцев'!DY77+'[1]4 квартал'!DY77</f>
        <v>0</v>
      </c>
      <c r="EA77" s="34">
        <f>'[1]9 месяцев'!DZ77+'[1]4 квартал'!DZ77</f>
        <v>0</v>
      </c>
      <c r="EB77" s="34">
        <f>'[1]9 месяцев'!EA77+'[1]4 квартал'!EA77</f>
        <v>0</v>
      </c>
      <c r="EC77" s="34">
        <f>'[1]9 месяцев'!EB77+'[1]4 квартал'!EB77</f>
        <v>0</v>
      </c>
      <c r="ED77" s="34">
        <f>'[1]9 месяцев'!EC77+'[1]4 квартал'!EC77</f>
        <v>0</v>
      </c>
      <c r="EE77" s="34"/>
      <c r="EF77" s="34">
        <f>'[1]9 месяцев'!EE77+'[1]4 квартал'!EE77</f>
        <v>0</v>
      </c>
      <c r="EG77" s="34"/>
      <c r="EH77" s="33">
        <f>I77-O77-U77-AA77-AG77-AM77-AS77-AY77-BE77-BK77-BQ77-BW77-CD77-CK77-CQ77-CW77-DC77-DI77-DO77-DU77-EA77-EE77</f>
        <v>-128.48163400000016</v>
      </c>
      <c r="EI77" s="32"/>
      <c r="EJ77" s="32" t="s">
        <v>1</v>
      </c>
      <c r="EK77" s="32"/>
      <c r="EL77" s="32"/>
      <c r="EM77" s="32"/>
      <c r="EN77" s="32"/>
    </row>
    <row r="78" spans="1:144" s="7" customFormat="1" ht="15.75">
      <c r="A78" s="43">
        <v>67</v>
      </c>
      <c r="B78" s="39" t="s">
        <v>23</v>
      </c>
      <c r="C78" s="39">
        <v>20</v>
      </c>
      <c r="D78" s="41">
        <v>2486.1999999999998</v>
      </c>
      <c r="E78" s="37">
        <v>181.18</v>
      </c>
      <c r="F78" s="44">
        <f>[2]год!$K$78</f>
        <v>-185.97489000000004</v>
      </c>
      <c r="G78" s="35">
        <v>3.87486</v>
      </c>
      <c r="H78" s="36">
        <f>D78*5.44*12/1000</f>
        <v>162.299136</v>
      </c>
      <c r="I78" s="36">
        <f>F78+G78+H78</f>
        <v>-19.800894000000028</v>
      </c>
      <c r="J78" s="36" t="e">
        <f>AA78+AG78+AM78+AS78+AY78+BE78+BK78+BQ78+BW78+CC78+CI78+CP78+CW78+DC78+DI78+DO78+DU78+EA78+EG78+#REF!+#REF!</f>
        <v>#REF!</v>
      </c>
      <c r="K78" s="35">
        <f>R78+X78+AD78+AJ78+AP78+AV78+BB78+BH78+BN78+BT78+BZ78+CH78+CN78+CT78+CZ78+DF78+DL78+DR78+DX78+ED78+EF78</f>
        <v>0</v>
      </c>
      <c r="L78" s="44">
        <f>I78-K78</f>
        <v>-19.800894000000028</v>
      </c>
      <c r="M78" s="34">
        <f>'[1]9 месяцев'!L78+'[1]4 квартал'!L78</f>
        <v>0</v>
      </c>
      <c r="N78" s="34">
        <f>'[1]9 месяцев'!M78+'[1]4 квартал'!M78</f>
        <v>0</v>
      </c>
      <c r="O78" s="34">
        <f>'[1]9 месяцев'!N78+'[1]4 квартал'!N78</f>
        <v>0</v>
      </c>
      <c r="P78" s="34">
        <f>'[1]9 месяцев'!O78+'[1]4 квартал'!O78</f>
        <v>0</v>
      </c>
      <c r="Q78" s="34">
        <f>'[1]9 месяцев'!P78+'[1]4 квартал'!P78</f>
        <v>0</v>
      </c>
      <c r="R78" s="34">
        <f>'[1]9 месяцев'!Q78+'[1]4 квартал'!Q78</f>
        <v>0</v>
      </c>
      <c r="S78" s="34">
        <f>'[1]9 месяцев'!R78+'[1]4 квартал'!R78</f>
        <v>0</v>
      </c>
      <c r="T78" s="34">
        <f>'[1]9 месяцев'!S78+'[1]4 квартал'!S78</f>
        <v>0</v>
      </c>
      <c r="U78" s="34">
        <f>'[1]9 месяцев'!T78+'[1]4 квартал'!T78</f>
        <v>0</v>
      </c>
      <c r="V78" s="34">
        <f>'[1]9 месяцев'!U78+'[1]4 квартал'!U78</f>
        <v>0</v>
      </c>
      <c r="W78" s="34">
        <f>'[1]9 месяцев'!V78+'[1]4 квартал'!V78</f>
        <v>0</v>
      </c>
      <c r="X78" s="34">
        <f>'[1]9 месяцев'!W78+'[1]4 квартал'!W78</f>
        <v>0</v>
      </c>
      <c r="Y78" s="34">
        <f>'[1]9 месяцев'!X78+'[1]4 квартал'!X78</f>
        <v>0</v>
      </c>
      <c r="Z78" s="34">
        <f>'[1]9 месяцев'!Y78+'[1]4 квартал'!Y78</f>
        <v>0</v>
      </c>
      <c r="AA78" s="34">
        <f>'[1]9 месяцев'!Z78+'[1]4 квартал'!Z78</f>
        <v>0</v>
      </c>
      <c r="AB78" s="34">
        <f>'[1]9 месяцев'!AA78+'[1]4 квартал'!AA78</f>
        <v>0</v>
      </c>
      <c r="AC78" s="34">
        <f>'[1]9 месяцев'!AB78+'[1]4 квартал'!AB78</f>
        <v>0</v>
      </c>
      <c r="AD78" s="34">
        <f>'[1]9 месяцев'!AC78+'[1]4 квартал'!AC78</f>
        <v>0</v>
      </c>
      <c r="AE78" s="34">
        <f>'[1]9 месяцев'!AD78+'[1]4 квартал'!AD78</f>
        <v>0</v>
      </c>
      <c r="AF78" s="34">
        <f>'[1]9 месяцев'!AE78+'[1]4 квартал'!AE78</f>
        <v>0</v>
      </c>
      <c r="AG78" s="34">
        <f>'[1]9 месяцев'!AF78+'[1]4 квартал'!AF78</f>
        <v>0</v>
      </c>
      <c r="AH78" s="34">
        <f>'[1]9 месяцев'!AG78+'[1]4 квартал'!AG78</f>
        <v>0</v>
      </c>
      <c r="AI78" s="34">
        <f>'[1]9 месяцев'!AH78+'[1]4 квартал'!AH78</f>
        <v>0</v>
      </c>
      <c r="AJ78" s="34">
        <f>'[1]9 месяцев'!AI78+'[1]4 квартал'!AI78</f>
        <v>0</v>
      </c>
      <c r="AK78" s="34">
        <f>'[1]9 месяцев'!AJ78+'[1]4 квартал'!AJ78</f>
        <v>0</v>
      </c>
      <c r="AL78" s="34">
        <f>'[1]9 месяцев'!AK78+'[1]4 квартал'!AK78</f>
        <v>0</v>
      </c>
      <c r="AM78" s="34">
        <f>'[1]9 месяцев'!AL78+'[1]4 квартал'!AL78</f>
        <v>0</v>
      </c>
      <c r="AN78" s="34">
        <f>'[1]9 месяцев'!AM78+'[1]4 квартал'!AM78</f>
        <v>0</v>
      </c>
      <c r="AO78" s="34">
        <f>'[1]9 месяцев'!AN78+'[1]4 квартал'!AN78</f>
        <v>0</v>
      </c>
      <c r="AP78" s="34">
        <f>'[1]9 месяцев'!AO78+'[1]4 квартал'!AO78</f>
        <v>0</v>
      </c>
      <c r="AQ78" s="34">
        <f>'[1]9 месяцев'!AP78+'[1]4 квартал'!AP78</f>
        <v>0</v>
      </c>
      <c r="AR78" s="34">
        <f>'[1]9 месяцев'!AQ78+'[1]4 квартал'!AQ78</f>
        <v>0</v>
      </c>
      <c r="AS78" s="34">
        <f>'[1]9 месяцев'!AR78+'[1]4 квартал'!AR78</f>
        <v>0</v>
      </c>
      <c r="AT78" s="34">
        <f>'[1]9 месяцев'!AS78+'[1]4 квартал'!AS78</f>
        <v>0</v>
      </c>
      <c r="AU78" s="34">
        <f>'[1]9 месяцев'!AT78+'[1]4 квартал'!AT78</f>
        <v>0</v>
      </c>
      <c r="AV78" s="34">
        <f>'[1]9 месяцев'!AU78+'[1]4 квартал'!AU78</f>
        <v>0</v>
      </c>
      <c r="AW78" s="34">
        <f>'[1]9 месяцев'!AV78+'[1]4 квартал'!AV78</f>
        <v>0</v>
      </c>
      <c r="AX78" s="34">
        <f>'[1]9 месяцев'!AW78+'[1]4 квартал'!AW78</f>
        <v>0</v>
      </c>
      <c r="AY78" s="34">
        <f>'[1]9 месяцев'!AX78+'[1]4 квартал'!AX78</f>
        <v>0</v>
      </c>
      <c r="AZ78" s="34">
        <f>'[1]9 месяцев'!AY78+'[1]4 квартал'!AY78</f>
        <v>0</v>
      </c>
      <c r="BA78" s="34">
        <f>'[1]9 месяцев'!AZ78+'[1]4 квартал'!AZ78</f>
        <v>0</v>
      </c>
      <c r="BB78" s="34">
        <f>'[1]9 месяцев'!BA78+'[1]4 квартал'!BA78</f>
        <v>0</v>
      </c>
      <c r="BC78" s="34">
        <f>'[1]9 месяцев'!BB78+'[1]4 квартал'!BB78</f>
        <v>0</v>
      </c>
      <c r="BD78" s="34">
        <f>'[1]9 месяцев'!BC78+'[1]4 квартал'!BC78</f>
        <v>0</v>
      </c>
      <c r="BE78" s="34">
        <f>'[1]9 месяцев'!BD78+'[1]4 квартал'!BD78</f>
        <v>0</v>
      </c>
      <c r="BF78" s="34">
        <f>'[1]9 месяцев'!BE78+'[1]4 квартал'!BE78</f>
        <v>0</v>
      </c>
      <c r="BG78" s="34">
        <f>'[1]9 месяцев'!BF78+'[1]4 квартал'!BF78</f>
        <v>0</v>
      </c>
      <c r="BH78" s="34">
        <f>'[1]9 месяцев'!BG78+'[1]4 квартал'!BG78</f>
        <v>0</v>
      </c>
      <c r="BI78" s="34">
        <f>'[1]9 месяцев'!BH78+'[1]4 квартал'!BH78</f>
        <v>0</v>
      </c>
      <c r="BJ78" s="34">
        <f>'[1]9 месяцев'!BI78+'[1]4 квартал'!BI78</f>
        <v>0</v>
      </c>
      <c r="BK78" s="34">
        <f>'[1]9 месяцев'!BJ78+'[1]4 квартал'!BJ78</f>
        <v>0</v>
      </c>
      <c r="BL78" s="34">
        <f>'[1]9 месяцев'!BK78+'[1]4 квартал'!BK78</f>
        <v>0</v>
      </c>
      <c r="BM78" s="34">
        <f>'[1]9 месяцев'!BL78+'[1]4 квартал'!BL78</f>
        <v>0</v>
      </c>
      <c r="BN78" s="34">
        <f>'[1]9 месяцев'!BM78+'[1]4 квартал'!BM78</f>
        <v>0</v>
      </c>
      <c r="BO78" s="34">
        <f>'[1]9 месяцев'!BN78+'[1]4 квартал'!BN78</f>
        <v>0</v>
      </c>
      <c r="BP78" s="34">
        <f>'[1]9 месяцев'!BO78+'[1]4 квартал'!BO78</f>
        <v>0</v>
      </c>
      <c r="BQ78" s="34">
        <f>'[1]9 месяцев'!BP78+'[1]4 квартал'!BP78</f>
        <v>0</v>
      </c>
      <c r="BR78" s="34">
        <f>'[1]9 месяцев'!BQ78+'[1]4 квартал'!BQ78</f>
        <v>0</v>
      </c>
      <c r="BS78" s="34">
        <f>'[1]9 месяцев'!BR78+'[1]4 квартал'!BR78</f>
        <v>0</v>
      </c>
      <c r="BT78" s="34">
        <f>'[1]9 месяцев'!BS78+'[1]4 квартал'!BS78</f>
        <v>0</v>
      </c>
      <c r="BU78" s="34">
        <f>'[1]9 месяцев'!BT78+'[1]4 квартал'!BT78</f>
        <v>0</v>
      </c>
      <c r="BV78" s="34">
        <f>'[1]9 месяцев'!BU78+'[1]4 квартал'!BU78</f>
        <v>0</v>
      </c>
      <c r="BW78" s="34">
        <f>'[1]9 месяцев'!BV78+'[1]4 квартал'!BV78</f>
        <v>0</v>
      </c>
      <c r="BX78" s="34">
        <f>'[1]9 месяцев'!BW78+'[1]4 квартал'!BW78</f>
        <v>0</v>
      </c>
      <c r="BY78" s="34">
        <f>'[1]9 месяцев'!BX78+'[1]4 квартал'!BX78</f>
        <v>0</v>
      </c>
      <c r="BZ78" s="34">
        <f>'[1]9 месяцев'!BY78+'[1]4 квартал'!BY78</f>
        <v>0</v>
      </c>
      <c r="CA78" s="34">
        <f>'[1]9 месяцев'!BZ78+'[1]4 квартал'!BZ78</f>
        <v>0</v>
      </c>
      <c r="CB78" s="34">
        <f>'[1]9 месяцев'!CA78+'[1]4 квартал'!CA78</f>
        <v>0</v>
      </c>
      <c r="CC78" s="34">
        <f>'[1]9 месяцев'!CB78+'[1]4 квартал'!CB78</f>
        <v>0</v>
      </c>
      <c r="CD78" s="34">
        <f>'[1]9 месяцев'!CC78+'[1]4 квартал'!CC78</f>
        <v>0</v>
      </c>
      <c r="CE78" s="34">
        <f>'[1]9 месяцев'!CD78+'[1]4 квартал'!CD78</f>
        <v>0</v>
      </c>
      <c r="CF78" s="34">
        <f>'[1]9 месяцев'!CE78+'[1]4 квартал'!CE78</f>
        <v>0</v>
      </c>
      <c r="CG78" s="34">
        <f>'[1]9 месяцев'!CF78+'[1]4 квартал'!CF78</f>
        <v>0</v>
      </c>
      <c r="CH78" s="34">
        <f>'[1]9 месяцев'!CG78+'[1]4 квартал'!CG78</f>
        <v>0</v>
      </c>
      <c r="CI78" s="34">
        <f>'[1]9 месяцев'!CH78+'[1]4 квартал'!CH78</f>
        <v>0</v>
      </c>
      <c r="CJ78" s="34">
        <f>'[1]9 месяцев'!CI78+'[1]4 квартал'!CI78</f>
        <v>0</v>
      </c>
      <c r="CK78" s="34">
        <f>'[1]9 месяцев'!CJ78+'[1]4 квартал'!CJ78</f>
        <v>0</v>
      </c>
      <c r="CL78" s="34">
        <f>'[1]9 месяцев'!CK78+'[1]4 квартал'!CK78</f>
        <v>0</v>
      </c>
      <c r="CM78" s="34">
        <f>'[1]9 месяцев'!CL78+'[1]4 квартал'!CL78</f>
        <v>0</v>
      </c>
      <c r="CN78" s="34">
        <f>'[1]9 месяцев'!CM78+'[1]4 квартал'!CM78</f>
        <v>0</v>
      </c>
      <c r="CO78" s="34">
        <f>'[1]9 месяцев'!CN78+'[1]4 квартал'!CN78</f>
        <v>0</v>
      </c>
      <c r="CP78" s="34">
        <f>'[1]9 месяцев'!CO78+'[1]4 квартал'!CO78</f>
        <v>0</v>
      </c>
      <c r="CQ78" s="34">
        <f>'[1]9 месяцев'!CP78+'[1]4 квартал'!CP78</f>
        <v>0</v>
      </c>
      <c r="CR78" s="34">
        <f>'[1]9 месяцев'!CQ78+'[1]4 квартал'!CQ78</f>
        <v>0</v>
      </c>
      <c r="CS78" s="34">
        <f>'[1]9 месяцев'!CR78+'[1]4 квартал'!CR78</f>
        <v>0</v>
      </c>
      <c r="CT78" s="34">
        <f>'[1]9 месяцев'!CS78+'[1]4 квартал'!CS78</f>
        <v>0</v>
      </c>
      <c r="CU78" s="34">
        <f>'[1]9 месяцев'!CT78+'[1]4 квартал'!CT78</f>
        <v>0</v>
      </c>
      <c r="CV78" s="34">
        <f>'[1]9 месяцев'!CU78+'[1]4 квартал'!CU78</f>
        <v>0</v>
      </c>
      <c r="CW78" s="34">
        <f>'[1]9 месяцев'!CV78+'[1]4 квартал'!CV78</f>
        <v>0</v>
      </c>
      <c r="CX78" s="34">
        <f>'[1]9 месяцев'!CW78+'[1]4 квартал'!CW78</f>
        <v>0</v>
      </c>
      <c r="CY78" s="34">
        <f>'[1]9 месяцев'!CX78+'[1]4 квартал'!CX78</f>
        <v>0</v>
      </c>
      <c r="CZ78" s="34">
        <f>'[1]9 месяцев'!CY78+'[1]4 квартал'!CY78</f>
        <v>0</v>
      </c>
      <c r="DA78" s="34">
        <f>'[1]9 месяцев'!CZ78+'[1]4 квартал'!CZ78</f>
        <v>0</v>
      </c>
      <c r="DB78" s="34">
        <f>'[1]9 месяцев'!DA78+'[1]4 квартал'!DA78</f>
        <v>0</v>
      </c>
      <c r="DC78" s="34">
        <f>'[1]9 месяцев'!DB78+'[1]4 квартал'!DB78</f>
        <v>0</v>
      </c>
      <c r="DD78" s="34">
        <f>'[1]9 месяцев'!DC78+'[1]4 квартал'!DC78</f>
        <v>0</v>
      </c>
      <c r="DE78" s="34">
        <f>'[1]9 месяцев'!DD78+'[1]4 квартал'!DD78</f>
        <v>0</v>
      </c>
      <c r="DF78" s="34">
        <f>'[1]9 месяцев'!DE78+'[1]4 квартал'!DE78</f>
        <v>0</v>
      </c>
      <c r="DG78" s="34">
        <f>'[1]9 месяцев'!DF78+'[1]4 квартал'!DF78</f>
        <v>0</v>
      </c>
      <c r="DH78" s="34">
        <f>'[1]9 месяцев'!DG78+'[1]4 квартал'!DG78</f>
        <v>0</v>
      </c>
      <c r="DI78" s="34">
        <f>'[1]9 месяцев'!DH78+'[1]4 квартал'!DH78</f>
        <v>0</v>
      </c>
      <c r="DJ78" s="34">
        <f>'[1]9 месяцев'!DI78+'[1]4 квартал'!DI78</f>
        <v>0</v>
      </c>
      <c r="DK78" s="34">
        <f>'[1]9 месяцев'!DJ78+'[1]4 квартал'!DJ78</f>
        <v>0</v>
      </c>
      <c r="DL78" s="34">
        <f>'[1]9 месяцев'!DK78+'[1]4 квартал'!DK78</f>
        <v>0</v>
      </c>
      <c r="DM78" s="34">
        <f>'[1]9 месяцев'!DL78+'[1]4 квартал'!DL78</f>
        <v>0</v>
      </c>
      <c r="DN78" s="34">
        <f>'[1]9 месяцев'!DM78+'[1]4 квартал'!DM78</f>
        <v>0</v>
      </c>
      <c r="DO78" s="34">
        <f>'[1]9 месяцев'!DN78+'[1]4 квартал'!DN78</f>
        <v>0</v>
      </c>
      <c r="DP78" s="34">
        <f>'[1]9 месяцев'!DO78+'[1]4 квартал'!DO78</f>
        <v>0</v>
      </c>
      <c r="DQ78" s="34">
        <f>'[1]9 месяцев'!DP78+'[1]4 квартал'!DP78</f>
        <v>0</v>
      </c>
      <c r="DR78" s="34">
        <f>'[1]9 месяцев'!DQ78+'[1]4 квартал'!DQ78</f>
        <v>0</v>
      </c>
      <c r="DS78" s="34">
        <f>'[1]9 месяцев'!DR78+'[1]4 квартал'!DR78</f>
        <v>0</v>
      </c>
      <c r="DT78" s="34">
        <f>'[1]9 месяцев'!DS78+'[1]4 квартал'!DS78</f>
        <v>0</v>
      </c>
      <c r="DU78" s="34">
        <f>'[1]9 месяцев'!DT78+'[1]4 квартал'!DT78</f>
        <v>0</v>
      </c>
      <c r="DV78" s="34">
        <f>'[1]9 месяцев'!DU78+'[1]4 квартал'!DU78</f>
        <v>0</v>
      </c>
      <c r="DW78" s="34">
        <f>'[1]9 месяцев'!DV78+'[1]4 квартал'!DV78</f>
        <v>0</v>
      </c>
      <c r="DX78" s="34">
        <f>'[1]9 месяцев'!DW78+'[1]4 квартал'!DW78</f>
        <v>0</v>
      </c>
      <c r="DY78" s="34">
        <f>'[1]9 месяцев'!DX78+'[1]4 квартал'!DX78</f>
        <v>0</v>
      </c>
      <c r="DZ78" s="34">
        <f>'[1]9 месяцев'!DY78+'[1]4 квартал'!DY78</f>
        <v>0</v>
      </c>
      <c r="EA78" s="34">
        <f>'[1]9 месяцев'!DZ78+'[1]4 квартал'!DZ78</f>
        <v>0</v>
      </c>
      <c r="EB78" s="34">
        <f>'[1]9 месяцев'!EA78+'[1]4 квартал'!EA78</f>
        <v>0</v>
      </c>
      <c r="EC78" s="34">
        <f>'[1]9 месяцев'!EB78+'[1]4 квартал'!EB78</f>
        <v>0</v>
      </c>
      <c r="ED78" s="34">
        <f>'[1]9 месяцев'!EC78+'[1]4 квартал'!EC78</f>
        <v>0</v>
      </c>
      <c r="EE78" s="34"/>
      <c r="EF78" s="34">
        <f>'[1]9 месяцев'!EE78+'[1]4 квартал'!EE78</f>
        <v>0</v>
      </c>
      <c r="EG78" s="34"/>
      <c r="EH78" s="33">
        <f>I78-O78-U78-AA78-AG78-AM78-AS78-AY78-BE78-BK78-BQ78-BW78-CD78-CK78-CQ78-CW78-DC78-DI78-DO78-DU78-EA78-EE78</f>
        <v>-19.800894000000028</v>
      </c>
      <c r="EI78" s="32"/>
      <c r="EJ78" s="32" t="s">
        <v>1</v>
      </c>
      <c r="EK78" s="32"/>
      <c r="EL78" s="32"/>
      <c r="EM78" s="32"/>
      <c r="EN78" s="32"/>
    </row>
    <row r="79" spans="1:144" s="7" customFormat="1" ht="15.75">
      <c r="A79" s="43">
        <v>68</v>
      </c>
      <c r="B79" s="39" t="s">
        <v>22</v>
      </c>
      <c r="C79" s="39">
        <v>184</v>
      </c>
      <c r="D79" s="41">
        <v>3908.14</v>
      </c>
      <c r="E79" s="37" t="e">
        <f>AD79+AJ79+AP79+AV79+BB79+BH79+BN79+BT79+BZ79+CF79+CL79+CT79+CZ79+DF79+DL79+DR79+DX79+ED79+#REF!+#REF!+#REF!</f>
        <v>#REF!</v>
      </c>
      <c r="F79" s="35">
        <f>[2]год!$K$79</f>
        <v>-236.12925000000007</v>
      </c>
      <c r="G79" s="35">
        <v>3.4898500000000001</v>
      </c>
      <c r="H79" s="36">
        <f>D79*6.73*12/1000</f>
        <v>315.62138640000001</v>
      </c>
      <c r="I79" s="36">
        <f>F79+G79+H79</f>
        <v>82.981986399999926</v>
      </c>
      <c r="J79" s="36" t="e">
        <f>AA79+AG79+AM79+AS79+AY79+BE79+BK79+BQ79+BW79+CC79+CI79+CP79+CW79+DC79+DI79+DO79+DU79+EA79+EG79+#REF!+#REF!</f>
        <v>#REF!</v>
      </c>
      <c r="K79" s="35">
        <f>R79+X79+AD79+AJ79+AP79+AV79+BB79+BH79+BN79+BT79+BZ79+CH79+CN79+CT79+CZ79+DF79+DL79+DR79+DX79+ED79+EF79</f>
        <v>0</v>
      </c>
      <c r="L79" s="35">
        <f>I79-K79</f>
        <v>82.981986399999926</v>
      </c>
      <c r="M79" s="34">
        <f>'[1]9 месяцев'!L79+'[1]4 квартал'!L79</f>
        <v>0</v>
      </c>
      <c r="N79" s="34">
        <f>'[1]9 месяцев'!M79+'[1]4 квартал'!M79</f>
        <v>0</v>
      </c>
      <c r="O79" s="34">
        <f>'[1]9 месяцев'!N79+'[1]4 квартал'!N79</f>
        <v>0</v>
      </c>
      <c r="P79" s="34">
        <f>'[1]9 месяцев'!O79+'[1]4 квартал'!O79</f>
        <v>0</v>
      </c>
      <c r="Q79" s="34">
        <f>'[1]9 месяцев'!P79+'[1]4 квартал'!P79</f>
        <v>0</v>
      </c>
      <c r="R79" s="34">
        <f>'[1]9 месяцев'!Q79+'[1]4 квартал'!Q79</f>
        <v>0</v>
      </c>
      <c r="S79" s="34">
        <f>'[1]9 месяцев'!R79+'[1]4 квартал'!R79</f>
        <v>0</v>
      </c>
      <c r="T79" s="34">
        <f>'[1]9 месяцев'!S79+'[1]4 квартал'!S79</f>
        <v>0</v>
      </c>
      <c r="U79" s="34">
        <f>'[1]9 месяцев'!T79+'[1]4 квартал'!T79</f>
        <v>0</v>
      </c>
      <c r="V79" s="34">
        <f>'[1]9 месяцев'!U79+'[1]4 квартал'!U79</f>
        <v>0</v>
      </c>
      <c r="W79" s="34">
        <f>'[1]9 месяцев'!V79+'[1]4 квартал'!V79</f>
        <v>0</v>
      </c>
      <c r="X79" s="34">
        <f>'[1]9 месяцев'!W79+'[1]4 квартал'!W79</f>
        <v>0</v>
      </c>
      <c r="Y79" s="34">
        <f>'[1]9 месяцев'!X79+'[1]4 квартал'!X79</f>
        <v>0</v>
      </c>
      <c r="Z79" s="34">
        <f>'[1]9 месяцев'!Y79+'[1]4 квартал'!Y79</f>
        <v>0</v>
      </c>
      <c r="AA79" s="34">
        <f>'[1]9 месяцев'!Z79+'[1]4 квартал'!Z79</f>
        <v>0</v>
      </c>
      <c r="AB79" s="34">
        <f>'[1]9 месяцев'!AA79+'[1]4 квартал'!AA79</f>
        <v>0</v>
      </c>
      <c r="AC79" s="34">
        <f>'[1]9 месяцев'!AB79+'[1]4 квартал'!AB79</f>
        <v>0</v>
      </c>
      <c r="AD79" s="34">
        <f>'[1]9 месяцев'!AC79+'[1]4 квартал'!AC79</f>
        <v>0</v>
      </c>
      <c r="AE79" s="34">
        <f>'[1]9 месяцев'!AD79+'[1]4 квартал'!AD79</f>
        <v>0</v>
      </c>
      <c r="AF79" s="34">
        <f>'[1]9 месяцев'!AE79+'[1]4 квартал'!AE79</f>
        <v>0</v>
      </c>
      <c r="AG79" s="34">
        <f>'[1]9 месяцев'!AF79+'[1]4 квартал'!AF79</f>
        <v>0</v>
      </c>
      <c r="AH79" s="34">
        <f>'[1]9 месяцев'!AG79+'[1]4 квартал'!AG79</f>
        <v>0</v>
      </c>
      <c r="AI79" s="34">
        <f>'[1]9 месяцев'!AH79+'[1]4 квартал'!AH79</f>
        <v>0</v>
      </c>
      <c r="AJ79" s="34">
        <f>'[1]9 месяцев'!AI79+'[1]4 квартал'!AI79</f>
        <v>0</v>
      </c>
      <c r="AK79" s="34">
        <f>'[1]9 месяцев'!AJ79+'[1]4 квартал'!AJ79</f>
        <v>0</v>
      </c>
      <c r="AL79" s="34">
        <f>'[1]9 месяцев'!AK79+'[1]4 квартал'!AK79</f>
        <v>0</v>
      </c>
      <c r="AM79" s="34">
        <f>'[1]9 месяцев'!AL79+'[1]4 квартал'!AL79</f>
        <v>0</v>
      </c>
      <c r="AN79" s="34">
        <f>'[1]9 месяцев'!AM79+'[1]4 квартал'!AM79</f>
        <v>0</v>
      </c>
      <c r="AO79" s="34">
        <f>'[1]9 месяцев'!AN79+'[1]4 квартал'!AN79</f>
        <v>0</v>
      </c>
      <c r="AP79" s="34">
        <f>'[1]9 месяцев'!AO79+'[1]4 квартал'!AO79</f>
        <v>0</v>
      </c>
      <c r="AQ79" s="34">
        <f>'[1]9 месяцев'!AP79+'[1]4 квартал'!AP79</f>
        <v>0</v>
      </c>
      <c r="AR79" s="34">
        <f>'[1]9 месяцев'!AQ79+'[1]4 квартал'!AQ79</f>
        <v>0</v>
      </c>
      <c r="AS79" s="34">
        <f>'[1]9 месяцев'!AR79+'[1]4 квартал'!AR79</f>
        <v>0</v>
      </c>
      <c r="AT79" s="34">
        <f>'[1]9 месяцев'!AS79+'[1]4 квартал'!AS79</f>
        <v>0</v>
      </c>
      <c r="AU79" s="34">
        <f>'[1]9 месяцев'!AT79+'[1]4 квартал'!AT79</f>
        <v>0</v>
      </c>
      <c r="AV79" s="34">
        <f>'[1]9 месяцев'!AU79+'[1]4 квартал'!AU79</f>
        <v>0</v>
      </c>
      <c r="AW79" s="34" t="s">
        <v>11</v>
      </c>
      <c r="AX79" s="34">
        <v>73</v>
      </c>
      <c r="AY79" s="34">
        <v>82.98</v>
      </c>
      <c r="AZ79" s="34">
        <f>'[1]9 месяцев'!AY79+'[1]4 квартал'!AY79</f>
        <v>0</v>
      </c>
      <c r="BA79" s="34">
        <f>'[1]9 месяцев'!AZ79+'[1]4 квартал'!AZ79</f>
        <v>0</v>
      </c>
      <c r="BB79" s="34">
        <f>'[1]9 месяцев'!BA79+'[1]4 квартал'!BA79</f>
        <v>0</v>
      </c>
      <c r="BC79" s="34">
        <f>'[1]9 месяцев'!BB79+'[1]4 квартал'!BB79</f>
        <v>0</v>
      </c>
      <c r="BD79" s="34">
        <f>'[1]9 месяцев'!BC79+'[1]4 квартал'!BC79</f>
        <v>0</v>
      </c>
      <c r="BE79" s="34">
        <f>'[1]9 месяцев'!BD79+'[1]4 квартал'!BD79</f>
        <v>0</v>
      </c>
      <c r="BF79" s="34">
        <f>'[1]9 месяцев'!BE79+'[1]4 квартал'!BE79</f>
        <v>0</v>
      </c>
      <c r="BG79" s="34">
        <f>'[1]9 месяцев'!BF79+'[1]4 квартал'!BF79</f>
        <v>0</v>
      </c>
      <c r="BH79" s="34">
        <f>'[1]9 месяцев'!BG79+'[1]4 квартал'!BG79</f>
        <v>0</v>
      </c>
      <c r="BI79" s="34">
        <f>'[1]9 месяцев'!BH79+'[1]4 квартал'!BH79</f>
        <v>0</v>
      </c>
      <c r="BJ79" s="34">
        <f>'[1]9 месяцев'!BI79+'[1]4 квартал'!BI79</f>
        <v>0</v>
      </c>
      <c r="BK79" s="34">
        <f>'[1]9 месяцев'!BJ79+'[1]4 квартал'!BJ79</f>
        <v>0</v>
      </c>
      <c r="BL79" s="34">
        <f>'[1]9 месяцев'!BK79+'[1]4 квартал'!BK79</f>
        <v>0</v>
      </c>
      <c r="BM79" s="34">
        <f>'[1]9 месяцев'!BL79+'[1]4 квартал'!BL79</f>
        <v>0</v>
      </c>
      <c r="BN79" s="34">
        <f>'[1]9 месяцев'!BM79+'[1]4 квартал'!BM79</f>
        <v>0</v>
      </c>
      <c r="BO79" s="34">
        <f>'[1]9 месяцев'!BN79+'[1]4 квартал'!BN79</f>
        <v>0</v>
      </c>
      <c r="BP79" s="34">
        <f>'[1]9 месяцев'!BO79+'[1]4 квартал'!BO79</f>
        <v>0</v>
      </c>
      <c r="BQ79" s="34">
        <f>'[1]9 месяцев'!BP79+'[1]4 квартал'!BP79</f>
        <v>0</v>
      </c>
      <c r="BR79" s="34">
        <f>'[1]9 месяцев'!BQ79+'[1]4 квартал'!BQ79</f>
        <v>0</v>
      </c>
      <c r="BS79" s="34">
        <f>'[1]9 месяцев'!BR79+'[1]4 квартал'!BR79</f>
        <v>0</v>
      </c>
      <c r="BT79" s="34">
        <f>'[1]9 месяцев'!BS79+'[1]4 квартал'!BS79</f>
        <v>0</v>
      </c>
      <c r="BU79" s="34">
        <f>'[1]9 месяцев'!BT79+'[1]4 квартал'!BT79</f>
        <v>0</v>
      </c>
      <c r="BV79" s="34">
        <f>'[1]9 месяцев'!BU79+'[1]4 квартал'!BU79</f>
        <v>0</v>
      </c>
      <c r="BW79" s="34">
        <f>'[1]9 месяцев'!BV79+'[1]4 квартал'!BV79</f>
        <v>0</v>
      </c>
      <c r="BX79" s="34">
        <f>'[1]9 месяцев'!BW79+'[1]4 квартал'!BW79</f>
        <v>0</v>
      </c>
      <c r="BY79" s="34">
        <f>'[1]9 месяцев'!BX79+'[1]4 квартал'!BX79</f>
        <v>0</v>
      </c>
      <c r="BZ79" s="34">
        <f>'[1]9 месяцев'!BY79+'[1]4 квартал'!BY79</f>
        <v>0</v>
      </c>
      <c r="CA79" s="34">
        <f>'[1]9 месяцев'!BZ79+'[1]4 квартал'!BZ79</f>
        <v>0</v>
      </c>
      <c r="CB79" s="34">
        <f>'[1]9 месяцев'!CA79+'[1]4 квартал'!CA79</f>
        <v>0</v>
      </c>
      <c r="CC79" s="34">
        <f>'[1]9 месяцев'!CB79+'[1]4 квартал'!CB79</f>
        <v>0</v>
      </c>
      <c r="CD79" s="34">
        <f>'[1]9 месяцев'!CC79+'[1]4 квартал'!CC79</f>
        <v>0</v>
      </c>
      <c r="CE79" s="34">
        <f>'[1]9 месяцев'!CD79+'[1]4 квартал'!CD79</f>
        <v>0</v>
      </c>
      <c r="CF79" s="34">
        <f>'[1]9 месяцев'!CE79+'[1]4 квартал'!CE79</f>
        <v>0</v>
      </c>
      <c r="CG79" s="34">
        <f>'[1]9 месяцев'!CF79+'[1]4 квартал'!CF79</f>
        <v>0</v>
      </c>
      <c r="CH79" s="34">
        <f>'[1]9 месяцев'!CG79+'[1]4 квартал'!CG79</f>
        <v>0</v>
      </c>
      <c r="CI79" s="34">
        <f>'[1]9 месяцев'!CH79+'[1]4 квартал'!CH79</f>
        <v>0</v>
      </c>
      <c r="CJ79" s="34">
        <f>'[1]9 месяцев'!CI79+'[1]4 квартал'!CI79</f>
        <v>0</v>
      </c>
      <c r="CK79" s="34">
        <f>'[1]9 месяцев'!CJ79+'[1]4 квартал'!CJ79</f>
        <v>0</v>
      </c>
      <c r="CL79" s="34">
        <f>'[1]9 месяцев'!CK79+'[1]4 квартал'!CK79</f>
        <v>0</v>
      </c>
      <c r="CM79" s="34">
        <f>'[1]9 месяцев'!CL79+'[1]4 квартал'!CL79</f>
        <v>0</v>
      </c>
      <c r="CN79" s="34">
        <f>'[1]9 месяцев'!CM79+'[1]4 квартал'!CM79</f>
        <v>0</v>
      </c>
      <c r="CO79" s="34">
        <f>'[1]9 месяцев'!CN79+'[1]4 квартал'!CN79</f>
        <v>0</v>
      </c>
      <c r="CP79" s="34">
        <f>'[1]9 месяцев'!CO79+'[1]4 квартал'!CO79</f>
        <v>0</v>
      </c>
      <c r="CQ79" s="34">
        <f>'[1]9 месяцев'!CP79+'[1]4 квартал'!CP79</f>
        <v>0</v>
      </c>
      <c r="CR79" s="34">
        <f>'[1]9 месяцев'!CQ79+'[1]4 квартал'!CQ79</f>
        <v>0</v>
      </c>
      <c r="CS79" s="34">
        <f>'[1]9 месяцев'!CR79+'[1]4 квартал'!CR79</f>
        <v>0</v>
      </c>
      <c r="CT79" s="34">
        <f>'[1]9 месяцев'!CS79+'[1]4 квартал'!CS79</f>
        <v>0</v>
      </c>
      <c r="CU79" s="34">
        <f>'[1]9 месяцев'!CT79+'[1]4 квартал'!CT79</f>
        <v>0</v>
      </c>
      <c r="CV79" s="34">
        <f>'[1]9 месяцев'!CU79+'[1]4 квартал'!CU79</f>
        <v>0</v>
      </c>
      <c r="CW79" s="34">
        <f>'[1]9 месяцев'!CV79+'[1]4 квартал'!CV79</f>
        <v>0</v>
      </c>
      <c r="CX79" s="34">
        <f>'[1]9 месяцев'!CW79+'[1]4 квартал'!CW79</f>
        <v>0</v>
      </c>
      <c r="CY79" s="34">
        <f>'[1]9 месяцев'!CX79+'[1]4 квартал'!CX79</f>
        <v>0</v>
      </c>
      <c r="CZ79" s="34">
        <f>'[1]9 месяцев'!CY79+'[1]4 квартал'!CY79</f>
        <v>0</v>
      </c>
      <c r="DA79" s="34">
        <f>'[1]9 месяцев'!CZ79+'[1]4 квартал'!CZ79</f>
        <v>0</v>
      </c>
      <c r="DB79" s="34">
        <f>'[1]9 месяцев'!DA79+'[1]4 квартал'!DA79</f>
        <v>0</v>
      </c>
      <c r="DC79" s="34">
        <f>'[1]9 месяцев'!DB79+'[1]4 квартал'!DB79</f>
        <v>0</v>
      </c>
      <c r="DD79" s="34">
        <f>'[1]9 месяцев'!DC79+'[1]4 квартал'!DC79</f>
        <v>0</v>
      </c>
      <c r="DE79" s="34">
        <f>'[1]9 месяцев'!DD79+'[1]4 квартал'!DD79</f>
        <v>0</v>
      </c>
      <c r="DF79" s="34">
        <f>'[1]9 месяцев'!DE79+'[1]4 квартал'!DE79</f>
        <v>0</v>
      </c>
      <c r="DG79" s="34">
        <f>'[1]9 месяцев'!DF79+'[1]4 квартал'!DF79</f>
        <v>0</v>
      </c>
      <c r="DH79" s="34">
        <f>'[1]9 месяцев'!DG79+'[1]4 квартал'!DG79</f>
        <v>0</v>
      </c>
      <c r="DI79" s="34">
        <f>'[1]9 месяцев'!DH79+'[1]4 квартал'!DH79</f>
        <v>0</v>
      </c>
      <c r="DJ79" s="34">
        <f>'[1]9 месяцев'!DI79+'[1]4 квартал'!DI79</f>
        <v>0</v>
      </c>
      <c r="DK79" s="34">
        <f>'[1]9 месяцев'!DJ79+'[1]4 квартал'!DJ79</f>
        <v>0</v>
      </c>
      <c r="DL79" s="34">
        <f>'[1]9 месяцев'!DK79+'[1]4 квартал'!DK79</f>
        <v>0</v>
      </c>
      <c r="DM79" s="34">
        <f>'[1]9 месяцев'!DL79+'[1]4 квартал'!DL79</f>
        <v>0</v>
      </c>
      <c r="DN79" s="34">
        <f>'[1]9 месяцев'!DM79+'[1]4 квартал'!DM79</f>
        <v>0</v>
      </c>
      <c r="DO79" s="34">
        <f>'[1]9 месяцев'!DN79+'[1]4 квартал'!DN79</f>
        <v>0</v>
      </c>
      <c r="DP79" s="34">
        <f>'[1]9 месяцев'!DO79+'[1]4 квартал'!DO79</f>
        <v>0</v>
      </c>
      <c r="DQ79" s="34">
        <f>'[1]9 месяцев'!DP79+'[1]4 квартал'!DP79</f>
        <v>0</v>
      </c>
      <c r="DR79" s="34">
        <f>'[1]9 месяцев'!DQ79+'[1]4 квартал'!DQ79</f>
        <v>0</v>
      </c>
      <c r="DS79" s="34">
        <f>'[1]9 месяцев'!DR79+'[1]4 квартал'!DR79</f>
        <v>0</v>
      </c>
      <c r="DT79" s="34">
        <f>'[1]9 месяцев'!DS79+'[1]4 квартал'!DS79</f>
        <v>0</v>
      </c>
      <c r="DU79" s="34">
        <f>'[1]9 месяцев'!DT79+'[1]4 квартал'!DT79</f>
        <v>0</v>
      </c>
      <c r="DV79" s="34">
        <f>'[1]9 месяцев'!DU79+'[1]4 квартал'!DU79</f>
        <v>0</v>
      </c>
      <c r="DW79" s="34">
        <f>'[1]9 месяцев'!DV79+'[1]4 квартал'!DV79</f>
        <v>0</v>
      </c>
      <c r="DX79" s="34">
        <f>'[1]9 месяцев'!DW79+'[1]4 квартал'!DW79</f>
        <v>0</v>
      </c>
      <c r="DY79" s="34">
        <f>'[1]9 месяцев'!DX79+'[1]4 квартал'!DX79</f>
        <v>0</v>
      </c>
      <c r="DZ79" s="34">
        <f>'[1]9 месяцев'!DY79+'[1]4 квартал'!DY79</f>
        <v>0</v>
      </c>
      <c r="EA79" s="34">
        <f>'[1]9 месяцев'!DZ79+'[1]4 квартал'!DZ79</f>
        <v>0</v>
      </c>
      <c r="EB79" s="34">
        <f>'[1]9 месяцев'!EA79+'[1]4 квартал'!EA79</f>
        <v>0</v>
      </c>
      <c r="EC79" s="34">
        <f>'[1]9 месяцев'!EB79+'[1]4 квартал'!EB79</f>
        <v>0</v>
      </c>
      <c r="ED79" s="34">
        <f>'[1]9 месяцев'!EC79+'[1]4 квартал'!EC79</f>
        <v>0</v>
      </c>
      <c r="EE79" s="34"/>
      <c r="EF79" s="34">
        <f>'[1]9 месяцев'!EE79+'[1]4 квартал'!EE79</f>
        <v>0</v>
      </c>
      <c r="EG79" s="34"/>
      <c r="EH79" s="33">
        <f>I79-O79-U79-AA79-AG79-AM79-AS79-AY79-BE79-BK79-BQ79-BW79-CD79-CK79-CQ79-CW79-DC79-DI79-DO79-DU79-EA79-EE79</f>
        <v>1.986399999921673E-3</v>
      </c>
      <c r="EI79" s="32"/>
      <c r="EJ79" s="32" t="s">
        <v>1</v>
      </c>
      <c r="EK79" s="32"/>
      <c r="EL79" s="32"/>
      <c r="EM79" s="32"/>
      <c r="EN79" s="32"/>
    </row>
    <row r="80" spans="1:144" s="7" customFormat="1" ht="31.5">
      <c r="A80" s="43">
        <v>69</v>
      </c>
      <c r="B80" s="53" t="s">
        <v>21</v>
      </c>
      <c r="C80" s="53">
        <v>8</v>
      </c>
      <c r="D80" s="52">
        <v>12239.3</v>
      </c>
      <c r="E80" s="51" t="e">
        <f>AD80+AJ80+AP80+AV80+BB80+BH80+BN80+BT80+BZ80+CF80+CL80+CT80+CZ80+DF80+DL80+DR80+DX80+ED80+#REF!+#REF!+#REF!</f>
        <v>#REF!</v>
      </c>
      <c r="F80" s="35">
        <f>[2]год!$K$80</f>
        <v>-260.90268999999978</v>
      </c>
      <c r="G80" s="35">
        <v>10.929320000000001</v>
      </c>
      <c r="H80" s="36">
        <f>D80*6.73*12/1000</f>
        <v>988.44586800000002</v>
      </c>
      <c r="I80" s="36">
        <f>F80+G80+H80</f>
        <v>738.4724980000002</v>
      </c>
      <c r="J80" s="36" t="e">
        <f>AA80+AG80+AM80+AS80+AY80+BE80+BK80+BQ80+BW80+CC80+CI80+CP80+CW80+DC80+DI80+DO80+DU80+EA80+EG80+#REF!+#REF!</f>
        <v>#REF!</v>
      </c>
      <c r="K80" s="35">
        <f>R80+X80+AD80+AJ80+AP80+AV80+BB80+BH80+BN80+BT80+BZ80+CH80+CN80+CT80+CZ80+DF80+DL80+DR80+DX80+ED80+EF80</f>
        <v>0</v>
      </c>
      <c r="L80" s="35">
        <f>I80-K80</f>
        <v>738.4724980000002</v>
      </c>
      <c r="M80" s="34">
        <f>'[1]9 месяцев'!L80+'[1]4 квартал'!L80</f>
        <v>0</v>
      </c>
      <c r="N80" s="34">
        <f>'[1]9 месяцев'!M80+'[1]4 квартал'!M80</f>
        <v>0</v>
      </c>
      <c r="O80" s="34">
        <f>'[1]9 месяцев'!N80+'[1]4 квартал'!N80</f>
        <v>0</v>
      </c>
      <c r="P80" s="34">
        <f>'[1]9 месяцев'!O80+'[1]4 квартал'!O80</f>
        <v>0</v>
      </c>
      <c r="Q80" s="34">
        <f>'[1]9 месяцев'!P80+'[1]4 квартал'!P80</f>
        <v>0</v>
      </c>
      <c r="R80" s="34">
        <f>'[1]9 месяцев'!Q80+'[1]4 квартал'!Q80</f>
        <v>0</v>
      </c>
      <c r="S80" s="34">
        <f>'[1]9 месяцев'!R80+'[1]4 квартал'!R80</f>
        <v>0</v>
      </c>
      <c r="T80" s="34">
        <f>'[1]9 месяцев'!S80+'[1]4 квартал'!S80</f>
        <v>0</v>
      </c>
      <c r="U80" s="34">
        <f>'[1]9 месяцев'!T80+'[1]4 квартал'!T80</f>
        <v>0</v>
      </c>
      <c r="V80" s="34">
        <f>'[1]9 месяцев'!U80+'[1]4 квартал'!U80</f>
        <v>0</v>
      </c>
      <c r="W80" s="34">
        <f>'[1]9 месяцев'!V80+'[1]4 квартал'!V80</f>
        <v>0</v>
      </c>
      <c r="X80" s="34">
        <f>'[1]9 месяцев'!W80+'[1]4 квартал'!W80</f>
        <v>0</v>
      </c>
      <c r="Y80" s="34">
        <f>'[1]9 месяцев'!X80+'[1]4 квартал'!X80</f>
        <v>0</v>
      </c>
      <c r="Z80" s="34">
        <f>'[1]9 месяцев'!Y80+'[1]4 квартал'!Y80</f>
        <v>0</v>
      </c>
      <c r="AA80" s="34">
        <f>'[1]9 месяцев'!Z80+'[1]4 квартал'!Z80</f>
        <v>0</v>
      </c>
      <c r="AB80" s="34">
        <f>'[1]9 месяцев'!AA80+'[1]4 квартал'!AA80</f>
        <v>0</v>
      </c>
      <c r="AC80" s="34">
        <f>'[1]9 месяцев'!AB80+'[1]4 квартал'!AB80</f>
        <v>0</v>
      </c>
      <c r="AD80" s="34">
        <f>'[1]9 месяцев'!AC80+'[1]4 квартал'!AC80</f>
        <v>0</v>
      </c>
      <c r="AE80" s="34">
        <f>'[1]9 месяцев'!AD80+'[1]4 квартал'!AD80</f>
        <v>0</v>
      </c>
      <c r="AF80" s="34">
        <f>'[1]9 месяцев'!AE80+'[1]4 квартал'!AE80</f>
        <v>0</v>
      </c>
      <c r="AG80" s="34">
        <f>'[1]9 месяцев'!AF80+'[1]4 квартал'!AF80</f>
        <v>0</v>
      </c>
      <c r="AH80" s="34">
        <f>'[1]9 месяцев'!AG80+'[1]4 квартал'!AG80</f>
        <v>0</v>
      </c>
      <c r="AI80" s="34">
        <f>'[1]9 месяцев'!AH80+'[1]4 квартал'!AH80</f>
        <v>0</v>
      </c>
      <c r="AJ80" s="34">
        <f>'[1]9 месяцев'!AI80+'[1]4 квартал'!AI80</f>
        <v>0</v>
      </c>
      <c r="AK80" s="34" t="s">
        <v>4</v>
      </c>
      <c r="AL80" s="34">
        <v>4</v>
      </c>
      <c r="AM80" s="34">
        <v>6.56</v>
      </c>
      <c r="AN80" s="34" t="s">
        <v>4</v>
      </c>
      <c r="AO80" s="34">
        <f>'[1]9 месяцев'!AN80+'[1]4 квартал'!AN80</f>
        <v>0</v>
      </c>
      <c r="AP80" s="34">
        <f>'[1]9 месяцев'!AO80+'[1]4 квартал'!AO80</f>
        <v>0</v>
      </c>
      <c r="AQ80" s="34">
        <f>'[1]9 месяцев'!AP80+'[1]4 квартал'!AP80</f>
        <v>0</v>
      </c>
      <c r="AR80" s="34">
        <f>'[1]9 месяцев'!AQ80+'[1]4 квартал'!AQ80</f>
        <v>0</v>
      </c>
      <c r="AS80" s="34">
        <f>'[1]9 месяцев'!AR80+'[1]4 квартал'!AR80</f>
        <v>0</v>
      </c>
      <c r="AT80" s="34">
        <f>'[1]9 месяцев'!AS80+'[1]4 квартал'!AS80</f>
        <v>0</v>
      </c>
      <c r="AU80" s="34">
        <f>'[1]9 месяцев'!AT80+'[1]4 квартал'!AT80</f>
        <v>0</v>
      </c>
      <c r="AV80" s="34">
        <f>'[1]9 месяцев'!AU80+'[1]4 квартал'!AU80</f>
        <v>0</v>
      </c>
      <c r="AW80" s="34" t="s">
        <v>20</v>
      </c>
      <c r="AX80" s="34">
        <f>'[1]9 месяцев'!AW80+'[1]4 квартал'!AW80</f>
        <v>0</v>
      </c>
      <c r="AY80" s="34">
        <v>705.45</v>
      </c>
      <c r="AZ80" s="34" t="s">
        <v>12</v>
      </c>
      <c r="BA80" s="34">
        <f>'[1]9 месяцев'!AZ80+'[1]4 квартал'!AZ80</f>
        <v>0</v>
      </c>
      <c r="BB80" s="34">
        <f>'[1]9 месяцев'!BA80+'[1]4 квартал'!BA80</f>
        <v>0</v>
      </c>
      <c r="BC80" s="34" t="s">
        <v>4</v>
      </c>
      <c r="BD80" s="34">
        <v>8.1999999999999993</v>
      </c>
      <c r="BE80" s="34">
        <v>26.46</v>
      </c>
      <c r="BF80" s="34" t="s">
        <v>4</v>
      </c>
      <c r="BG80" s="34">
        <f>'[1]9 месяцев'!BF80+'[1]4 квартал'!BF80</f>
        <v>0</v>
      </c>
      <c r="BH80" s="34">
        <f>'[1]9 месяцев'!BG80+'[1]4 квартал'!BG80</f>
        <v>0</v>
      </c>
      <c r="BI80" s="34">
        <f>'[1]9 месяцев'!BH80+'[1]4 квартал'!BH80</f>
        <v>0</v>
      </c>
      <c r="BJ80" s="34">
        <f>'[1]9 месяцев'!BI80+'[1]4 квартал'!BI80</f>
        <v>0</v>
      </c>
      <c r="BK80" s="34">
        <f>'[1]9 месяцев'!BJ80+'[1]4 квартал'!BJ80</f>
        <v>0</v>
      </c>
      <c r="BL80" s="34">
        <f>'[1]9 месяцев'!BK80+'[1]4 квартал'!BK80</f>
        <v>0</v>
      </c>
      <c r="BM80" s="34">
        <f>'[1]9 месяцев'!BL80+'[1]4 квартал'!BL80</f>
        <v>0</v>
      </c>
      <c r="BN80" s="34">
        <f>'[1]9 месяцев'!BM80+'[1]4 квартал'!BM80</f>
        <v>0</v>
      </c>
      <c r="BO80" s="34">
        <f>'[1]9 месяцев'!BN80+'[1]4 квартал'!BN80</f>
        <v>0</v>
      </c>
      <c r="BP80" s="34">
        <f>'[1]9 месяцев'!BO80+'[1]4 квартал'!BO80</f>
        <v>0</v>
      </c>
      <c r="BQ80" s="34">
        <f>'[1]9 месяцев'!BP80+'[1]4 квартал'!BP80</f>
        <v>0</v>
      </c>
      <c r="BR80" s="34">
        <f>'[1]9 месяцев'!BQ80+'[1]4 квартал'!BQ80</f>
        <v>0</v>
      </c>
      <c r="BS80" s="34">
        <f>'[1]9 месяцев'!BR80+'[1]4 квартал'!BR80</f>
        <v>0</v>
      </c>
      <c r="BT80" s="34">
        <f>'[1]9 месяцев'!BS80+'[1]4 квартал'!BS80</f>
        <v>0</v>
      </c>
      <c r="BU80" s="34">
        <f>'[1]9 месяцев'!BT80+'[1]4 квартал'!BT80</f>
        <v>0</v>
      </c>
      <c r="BV80" s="34">
        <f>'[1]9 месяцев'!BU80+'[1]4 квартал'!BU80</f>
        <v>0</v>
      </c>
      <c r="BW80" s="34">
        <f>'[1]9 месяцев'!BV80+'[1]4 квартал'!BV80</f>
        <v>0</v>
      </c>
      <c r="BX80" s="34">
        <f>'[1]9 месяцев'!BW80+'[1]4 квартал'!BW80</f>
        <v>0</v>
      </c>
      <c r="BY80" s="34">
        <f>'[1]9 месяцев'!BX80+'[1]4 квартал'!BX80</f>
        <v>0</v>
      </c>
      <c r="BZ80" s="34">
        <f>'[1]9 месяцев'!BY80+'[1]4 квартал'!BY80</f>
        <v>0</v>
      </c>
      <c r="CA80" s="34">
        <f>'[1]9 месяцев'!BZ80+'[1]4 квартал'!BZ80</f>
        <v>0</v>
      </c>
      <c r="CB80" s="34">
        <f>'[1]9 месяцев'!CA80+'[1]4 квартал'!CA80</f>
        <v>0</v>
      </c>
      <c r="CC80" s="34">
        <f>'[1]9 месяцев'!CB80+'[1]4 квартал'!CB80</f>
        <v>0</v>
      </c>
      <c r="CD80" s="34">
        <f>'[1]9 месяцев'!CC80+'[1]4 квартал'!CC80</f>
        <v>0</v>
      </c>
      <c r="CE80" s="34">
        <f>'[1]9 месяцев'!CD80+'[1]4 квартал'!CD80</f>
        <v>0</v>
      </c>
      <c r="CF80" s="34">
        <f>'[1]9 месяцев'!CE80+'[1]4 квартал'!CE80</f>
        <v>0</v>
      </c>
      <c r="CG80" s="34">
        <f>'[1]9 месяцев'!CF80+'[1]4 квартал'!CF80</f>
        <v>0</v>
      </c>
      <c r="CH80" s="34">
        <f>'[1]9 месяцев'!CG80+'[1]4 квартал'!CG80</f>
        <v>0</v>
      </c>
      <c r="CI80" s="34">
        <f>'[1]9 месяцев'!CH80+'[1]4 квартал'!CH80</f>
        <v>0</v>
      </c>
      <c r="CJ80" s="34">
        <f>'[1]9 месяцев'!CI80+'[1]4 квартал'!CI80</f>
        <v>0</v>
      </c>
      <c r="CK80" s="34">
        <f>'[1]9 месяцев'!CJ80+'[1]4 квартал'!CJ80</f>
        <v>0</v>
      </c>
      <c r="CL80" s="34">
        <f>'[1]9 месяцев'!CK80+'[1]4 квартал'!CK80</f>
        <v>0</v>
      </c>
      <c r="CM80" s="34">
        <f>'[1]9 месяцев'!CL80+'[1]4 квартал'!CL80</f>
        <v>0</v>
      </c>
      <c r="CN80" s="34">
        <f>'[1]9 месяцев'!CM80+'[1]4 квартал'!CM80</f>
        <v>0</v>
      </c>
      <c r="CO80" s="34">
        <f>'[1]9 месяцев'!CN80+'[1]4 квартал'!CN80</f>
        <v>0</v>
      </c>
      <c r="CP80" s="34">
        <f>'[1]9 месяцев'!CO80+'[1]4 квартал'!CO80</f>
        <v>0</v>
      </c>
      <c r="CQ80" s="34">
        <f>'[1]9 месяцев'!CP80+'[1]4 квартал'!CP80</f>
        <v>0</v>
      </c>
      <c r="CR80" s="34">
        <f>'[1]9 месяцев'!CQ80+'[1]4 квартал'!CQ80</f>
        <v>0</v>
      </c>
      <c r="CS80" s="34">
        <f>'[1]9 месяцев'!CR80+'[1]4 квартал'!CR80</f>
        <v>0</v>
      </c>
      <c r="CT80" s="34">
        <f>'[1]9 месяцев'!CS80+'[1]4 квартал'!CS80</f>
        <v>0</v>
      </c>
      <c r="CU80" s="34">
        <f>'[1]9 месяцев'!CT80+'[1]4 квартал'!CT80</f>
        <v>0</v>
      </c>
      <c r="CV80" s="34">
        <f>'[1]9 месяцев'!CU80+'[1]4 квартал'!CU80</f>
        <v>0</v>
      </c>
      <c r="CW80" s="34">
        <f>'[1]9 месяцев'!CV80+'[1]4 квартал'!CV80</f>
        <v>0</v>
      </c>
      <c r="CX80" s="34">
        <f>'[1]9 месяцев'!CW80+'[1]4 квартал'!CW80</f>
        <v>0</v>
      </c>
      <c r="CY80" s="34">
        <f>'[1]9 месяцев'!CX80+'[1]4 квартал'!CX80</f>
        <v>0</v>
      </c>
      <c r="CZ80" s="34">
        <f>'[1]9 месяцев'!CY80+'[1]4 квартал'!CY80</f>
        <v>0</v>
      </c>
      <c r="DA80" s="34">
        <f>'[1]9 месяцев'!CZ80+'[1]4 квартал'!CZ80</f>
        <v>0</v>
      </c>
      <c r="DB80" s="34">
        <f>'[1]9 месяцев'!DA80+'[1]4 квартал'!DA80</f>
        <v>0</v>
      </c>
      <c r="DC80" s="34">
        <f>'[1]9 месяцев'!DB80+'[1]4 квартал'!DB80</f>
        <v>0</v>
      </c>
      <c r="DD80" s="34">
        <f>'[1]9 месяцев'!DC80+'[1]4 квартал'!DC80</f>
        <v>0</v>
      </c>
      <c r="DE80" s="34">
        <f>'[1]9 месяцев'!DD80+'[1]4 квартал'!DD80</f>
        <v>0</v>
      </c>
      <c r="DF80" s="34">
        <f>'[1]9 месяцев'!DE80+'[1]4 квартал'!DE80</f>
        <v>0</v>
      </c>
      <c r="DG80" s="34">
        <f>'[1]9 месяцев'!DF80+'[1]4 квартал'!DF80</f>
        <v>0</v>
      </c>
      <c r="DH80" s="34">
        <f>'[1]9 месяцев'!DG80+'[1]4 квартал'!DG80</f>
        <v>0</v>
      </c>
      <c r="DI80" s="34">
        <f>'[1]9 месяцев'!DH80+'[1]4 квартал'!DH80</f>
        <v>0</v>
      </c>
      <c r="DJ80" s="34">
        <f>'[1]9 месяцев'!DI80+'[1]4 квартал'!DI80</f>
        <v>0</v>
      </c>
      <c r="DK80" s="34">
        <f>'[1]9 месяцев'!DJ80+'[1]4 квартал'!DJ80</f>
        <v>0</v>
      </c>
      <c r="DL80" s="34">
        <f>'[1]9 месяцев'!DK80+'[1]4 квартал'!DK80</f>
        <v>0</v>
      </c>
      <c r="DM80" s="34">
        <f>'[1]9 месяцев'!DL80+'[1]4 квартал'!DL80</f>
        <v>0</v>
      </c>
      <c r="DN80" s="34">
        <f>'[1]9 месяцев'!DM80+'[1]4 квартал'!DM80</f>
        <v>0</v>
      </c>
      <c r="DO80" s="34">
        <f>'[1]9 месяцев'!DN80+'[1]4 квартал'!DN80</f>
        <v>0</v>
      </c>
      <c r="DP80" s="34">
        <f>'[1]9 месяцев'!DO80+'[1]4 квартал'!DO80</f>
        <v>0</v>
      </c>
      <c r="DQ80" s="34">
        <f>'[1]9 месяцев'!DP80+'[1]4 квартал'!DP80</f>
        <v>0</v>
      </c>
      <c r="DR80" s="34">
        <f>'[1]9 месяцев'!DQ80+'[1]4 квартал'!DQ80</f>
        <v>0</v>
      </c>
      <c r="DS80" s="34">
        <f>'[1]9 месяцев'!DR80+'[1]4 квартал'!DR80</f>
        <v>0</v>
      </c>
      <c r="DT80" s="34">
        <f>'[1]9 месяцев'!DS80+'[1]4 квартал'!DS80</f>
        <v>0</v>
      </c>
      <c r="DU80" s="34">
        <f>'[1]9 месяцев'!DT80+'[1]4 квартал'!DT80</f>
        <v>0</v>
      </c>
      <c r="DV80" s="34">
        <f>'[1]9 месяцев'!DU80+'[1]4 квартал'!DU80</f>
        <v>0</v>
      </c>
      <c r="DW80" s="34">
        <f>'[1]9 месяцев'!DV80+'[1]4 квартал'!DV80</f>
        <v>0</v>
      </c>
      <c r="DX80" s="34">
        <f>'[1]9 месяцев'!DW80+'[1]4 квартал'!DW80</f>
        <v>0</v>
      </c>
      <c r="DY80" s="34">
        <f>'[1]9 месяцев'!DX80+'[1]4 квартал'!DX80</f>
        <v>0</v>
      </c>
      <c r="DZ80" s="34">
        <f>'[1]9 месяцев'!DY80+'[1]4 квартал'!DY80</f>
        <v>0</v>
      </c>
      <c r="EA80" s="34">
        <f>'[1]9 месяцев'!DZ80+'[1]4 квартал'!DZ80</f>
        <v>0</v>
      </c>
      <c r="EB80" s="34">
        <f>'[1]9 месяцев'!EA80+'[1]4 квартал'!EA80</f>
        <v>0</v>
      </c>
      <c r="EC80" s="34">
        <f>'[1]9 месяцев'!EB80+'[1]4 квартал'!EB80</f>
        <v>0</v>
      </c>
      <c r="ED80" s="34">
        <f>'[1]9 месяцев'!EC80+'[1]4 квартал'!EC80</f>
        <v>0</v>
      </c>
      <c r="EE80" s="34"/>
      <c r="EF80" s="34">
        <f>'[1]9 месяцев'!EE80+'[1]4 квартал'!EE80</f>
        <v>0</v>
      </c>
      <c r="EG80" s="34"/>
      <c r="EH80" s="33">
        <f>I80-O80-U80-AA80-AG80-AM80-AS80-AY80-BE80-BK80-BQ80-BW80-CD80-CK80-CQ80-CW80-DC80-DI80-DO80-DU80-EA80-EE80</f>
        <v>2.4980000002088332E-3</v>
      </c>
      <c r="EI80" s="32">
        <v>1</v>
      </c>
      <c r="EJ80" s="32" t="s">
        <v>18</v>
      </c>
      <c r="EK80" s="32"/>
      <c r="EL80" s="32"/>
      <c r="EM80" s="32"/>
      <c r="EN80" s="32"/>
    </row>
    <row r="81" spans="1:144" s="7" customFormat="1" ht="15.75">
      <c r="A81" s="43"/>
      <c r="B81" s="46"/>
      <c r="C81" s="46"/>
      <c r="D81" s="45"/>
      <c r="E81" s="34"/>
      <c r="F81" s="35"/>
      <c r="G81" s="35"/>
      <c r="H81" s="36"/>
      <c r="I81" s="36">
        <f>F81+G81+H81</f>
        <v>0</v>
      </c>
      <c r="J81" s="36"/>
      <c r="K81" s="35">
        <f>R81+X81+AD81+AJ81+AP81+AV81+BB81+BH81+BN81+BT81+BZ81+CH81+CN81+CT81+CZ81+DF81+DL81+DR81+DX81+ED81+EF81</f>
        <v>0</v>
      </c>
      <c r="L81" s="50"/>
      <c r="M81" s="34">
        <f>'[1]9 месяцев'!L81+'[1]4 квартал'!L81</f>
        <v>0</v>
      </c>
      <c r="N81" s="34">
        <f>'[1]9 месяцев'!M81+'[1]4 квартал'!M81</f>
        <v>0</v>
      </c>
      <c r="O81" s="34">
        <f>'[1]9 месяцев'!N81+'[1]4 квартал'!N81</f>
        <v>0</v>
      </c>
      <c r="P81" s="34">
        <f>'[1]9 месяцев'!O81+'[1]4 квартал'!O81</f>
        <v>0</v>
      </c>
      <c r="Q81" s="34">
        <f>'[1]9 месяцев'!P81+'[1]4 квартал'!P81</f>
        <v>0</v>
      </c>
      <c r="R81" s="34">
        <f>'[1]9 месяцев'!Q81+'[1]4 квартал'!Q81</f>
        <v>0</v>
      </c>
      <c r="S81" s="34">
        <f>'[1]9 месяцев'!R81+'[1]4 квартал'!R81</f>
        <v>0</v>
      </c>
      <c r="T81" s="34">
        <f>'[1]9 месяцев'!S81+'[1]4 квартал'!S81</f>
        <v>0</v>
      </c>
      <c r="U81" s="34">
        <f>'[1]9 месяцев'!T81+'[1]4 квартал'!T81</f>
        <v>0</v>
      </c>
      <c r="V81" s="34">
        <f>'[1]9 месяцев'!U81+'[1]4 квартал'!U81</f>
        <v>0</v>
      </c>
      <c r="W81" s="34">
        <f>'[1]9 месяцев'!V81+'[1]4 квартал'!V81</f>
        <v>0</v>
      </c>
      <c r="X81" s="34">
        <f>'[1]9 месяцев'!W81+'[1]4 квартал'!W81</f>
        <v>0</v>
      </c>
      <c r="Y81" s="34">
        <f>'[1]9 месяцев'!X81+'[1]4 квартал'!X81</f>
        <v>0</v>
      </c>
      <c r="Z81" s="34">
        <f>'[1]9 месяцев'!Y81+'[1]4 квартал'!Y81</f>
        <v>0</v>
      </c>
      <c r="AA81" s="34">
        <f>'[1]9 месяцев'!Z81+'[1]4 квартал'!Z81</f>
        <v>0</v>
      </c>
      <c r="AB81" s="34">
        <f>'[1]9 месяцев'!AA81+'[1]4 квартал'!AA81</f>
        <v>0</v>
      </c>
      <c r="AC81" s="34">
        <f>'[1]9 месяцев'!AB81+'[1]4 квартал'!AB81</f>
        <v>0</v>
      </c>
      <c r="AD81" s="34">
        <f>'[1]9 месяцев'!AC81+'[1]4 квартал'!AC81</f>
        <v>0</v>
      </c>
      <c r="AE81" s="34">
        <f>'[1]9 месяцев'!AD81+'[1]4 квартал'!AD81</f>
        <v>0</v>
      </c>
      <c r="AF81" s="34">
        <f>'[1]9 месяцев'!AE81+'[1]4 квартал'!AE81</f>
        <v>0</v>
      </c>
      <c r="AG81" s="34">
        <f>'[1]9 месяцев'!AF81+'[1]4 квартал'!AF81</f>
        <v>0</v>
      </c>
      <c r="AH81" s="34">
        <f>'[1]9 месяцев'!AG81+'[1]4 квартал'!AG81</f>
        <v>0</v>
      </c>
      <c r="AI81" s="34">
        <f>'[1]9 месяцев'!AH81+'[1]4 квартал'!AH81</f>
        <v>0</v>
      </c>
      <c r="AJ81" s="34">
        <f>'[1]9 месяцев'!AI81+'[1]4 квартал'!AI81</f>
        <v>0</v>
      </c>
      <c r="AK81" s="34">
        <f>'[1]9 месяцев'!AJ81+'[1]4 квартал'!AJ81</f>
        <v>0</v>
      </c>
      <c r="AL81" s="34">
        <f>'[1]9 месяцев'!AK81+'[1]4 квартал'!AK81</f>
        <v>0</v>
      </c>
      <c r="AM81" s="34">
        <f>'[1]9 месяцев'!AL81+'[1]4 квартал'!AL81</f>
        <v>0</v>
      </c>
      <c r="AN81" s="34">
        <f>'[1]9 месяцев'!AM81+'[1]4 квартал'!AM81</f>
        <v>0</v>
      </c>
      <c r="AO81" s="34">
        <f>'[1]9 месяцев'!AN81+'[1]4 квартал'!AN81</f>
        <v>0</v>
      </c>
      <c r="AP81" s="34">
        <f>'[1]9 месяцев'!AO81+'[1]4 квартал'!AO81</f>
        <v>0</v>
      </c>
      <c r="AQ81" s="34">
        <f>'[1]9 месяцев'!AP81+'[1]4 квартал'!AP81</f>
        <v>0</v>
      </c>
      <c r="AR81" s="34">
        <f>'[1]9 месяцев'!AQ81+'[1]4 квартал'!AQ81</f>
        <v>0</v>
      </c>
      <c r="AS81" s="34">
        <f>'[1]9 месяцев'!AR81+'[1]4 квартал'!AR81</f>
        <v>0</v>
      </c>
      <c r="AT81" s="34">
        <f>'[1]9 месяцев'!AS81+'[1]4 квартал'!AS81</f>
        <v>0</v>
      </c>
      <c r="AU81" s="34">
        <f>'[1]9 месяцев'!AT81+'[1]4 квартал'!AT81</f>
        <v>0</v>
      </c>
      <c r="AV81" s="34">
        <f>'[1]9 месяцев'!AU81+'[1]4 квартал'!AU81</f>
        <v>0</v>
      </c>
      <c r="AW81" s="34">
        <f>'[1]9 месяцев'!AV81+'[1]4 квартал'!AV81</f>
        <v>0</v>
      </c>
      <c r="AX81" s="34">
        <f>'[1]9 месяцев'!AW81+'[1]4 квартал'!AW81</f>
        <v>0</v>
      </c>
      <c r="AY81" s="34">
        <f>'[1]9 месяцев'!AX81+'[1]4 квартал'!AX81</f>
        <v>0</v>
      </c>
      <c r="AZ81" s="34">
        <f>'[1]9 месяцев'!AY81+'[1]4 квартал'!AY81</f>
        <v>0</v>
      </c>
      <c r="BA81" s="34">
        <f>'[1]9 месяцев'!AZ81+'[1]4 квартал'!AZ81</f>
        <v>0</v>
      </c>
      <c r="BB81" s="34">
        <f>'[1]9 месяцев'!BA81+'[1]4 квартал'!BA81</f>
        <v>0</v>
      </c>
      <c r="BC81" s="34">
        <f>'[1]9 месяцев'!BB81+'[1]4 квартал'!BB81</f>
        <v>0</v>
      </c>
      <c r="BD81" s="34">
        <f>'[1]9 месяцев'!BC81+'[1]4 квартал'!BC81</f>
        <v>0</v>
      </c>
      <c r="BE81" s="34">
        <f>'[1]9 месяцев'!BD81+'[1]4 квартал'!BD81</f>
        <v>0</v>
      </c>
      <c r="BF81" s="34">
        <f>'[1]9 месяцев'!BE81+'[1]4 квартал'!BE81</f>
        <v>0</v>
      </c>
      <c r="BG81" s="34">
        <f>'[1]9 месяцев'!BF81+'[1]4 квартал'!BF81</f>
        <v>0</v>
      </c>
      <c r="BH81" s="34">
        <f>'[1]9 месяцев'!BG81+'[1]4 квартал'!BG81</f>
        <v>0</v>
      </c>
      <c r="BI81" s="34">
        <f>'[1]9 месяцев'!BH81+'[1]4 квартал'!BH81</f>
        <v>0</v>
      </c>
      <c r="BJ81" s="34">
        <f>'[1]9 месяцев'!BI81+'[1]4 квартал'!BI81</f>
        <v>0</v>
      </c>
      <c r="BK81" s="34">
        <f>'[1]9 месяцев'!BJ81+'[1]4 квартал'!BJ81</f>
        <v>0</v>
      </c>
      <c r="BL81" s="34">
        <f>'[1]9 месяцев'!BK81+'[1]4 квартал'!BK81</f>
        <v>0</v>
      </c>
      <c r="BM81" s="34">
        <f>'[1]9 месяцев'!BL81+'[1]4 квартал'!BL81</f>
        <v>0</v>
      </c>
      <c r="BN81" s="34">
        <f>'[1]9 месяцев'!BM81+'[1]4 квартал'!BM81</f>
        <v>0</v>
      </c>
      <c r="BO81" s="34">
        <f>'[1]9 месяцев'!BN81+'[1]4 квартал'!BN81</f>
        <v>0</v>
      </c>
      <c r="BP81" s="34">
        <f>'[1]9 месяцев'!BO81+'[1]4 квартал'!BO81</f>
        <v>0</v>
      </c>
      <c r="BQ81" s="34">
        <f>'[1]9 месяцев'!BP81+'[1]4 квартал'!BP81</f>
        <v>0</v>
      </c>
      <c r="BR81" s="34">
        <f>'[1]9 месяцев'!BQ81+'[1]4 квартал'!BQ81</f>
        <v>0</v>
      </c>
      <c r="BS81" s="34">
        <f>'[1]9 месяцев'!BR81+'[1]4 квартал'!BR81</f>
        <v>0</v>
      </c>
      <c r="BT81" s="34">
        <f>'[1]9 месяцев'!BS81+'[1]4 квартал'!BS81</f>
        <v>0</v>
      </c>
      <c r="BU81" s="34">
        <f>'[1]9 месяцев'!BT81+'[1]4 квартал'!BT81</f>
        <v>0</v>
      </c>
      <c r="BV81" s="34">
        <f>'[1]9 месяцев'!BU81+'[1]4 квартал'!BU81</f>
        <v>0</v>
      </c>
      <c r="BW81" s="34">
        <f>'[1]9 месяцев'!BV81+'[1]4 квартал'!BV81</f>
        <v>0</v>
      </c>
      <c r="BX81" s="34">
        <f>'[1]9 месяцев'!BW81+'[1]4 квартал'!BW81</f>
        <v>0</v>
      </c>
      <c r="BY81" s="34">
        <f>'[1]9 месяцев'!BX81+'[1]4 квартал'!BX81</f>
        <v>0</v>
      </c>
      <c r="BZ81" s="34">
        <f>'[1]9 месяцев'!BY81+'[1]4 квартал'!BY81</f>
        <v>0</v>
      </c>
      <c r="CA81" s="34">
        <f>'[1]9 месяцев'!BZ81+'[1]4 квартал'!BZ81</f>
        <v>0</v>
      </c>
      <c r="CB81" s="34">
        <f>'[1]9 месяцев'!CA81+'[1]4 квартал'!CA81</f>
        <v>0</v>
      </c>
      <c r="CC81" s="34">
        <f>'[1]9 месяцев'!CB81+'[1]4 квартал'!CB81</f>
        <v>0</v>
      </c>
      <c r="CD81" s="34">
        <f>'[1]9 месяцев'!CC81+'[1]4 квартал'!CC81</f>
        <v>0</v>
      </c>
      <c r="CE81" s="34">
        <f>'[1]9 месяцев'!CD81+'[1]4 квартал'!CD81</f>
        <v>0</v>
      </c>
      <c r="CF81" s="34">
        <f>'[1]9 месяцев'!CE81+'[1]4 квартал'!CE81</f>
        <v>0</v>
      </c>
      <c r="CG81" s="34">
        <f>'[1]9 месяцев'!CF81+'[1]4 квартал'!CF81</f>
        <v>0</v>
      </c>
      <c r="CH81" s="34">
        <f>'[1]9 месяцев'!CG81+'[1]4 квартал'!CG81</f>
        <v>0</v>
      </c>
      <c r="CI81" s="34">
        <f>'[1]9 месяцев'!CH81+'[1]4 квартал'!CH81</f>
        <v>0</v>
      </c>
      <c r="CJ81" s="34">
        <f>'[1]9 месяцев'!CI81+'[1]4 квартал'!CI81</f>
        <v>0</v>
      </c>
      <c r="CK81" s="34">
        <f>'[1]9 месяцев'!CJ81+'[1]4 квартал'!CJ81</f>
        <v>0</v>
      </c>
      <c r="CL81" s="34">
        <f>'[1]9 месяцев'!CK81+'[1]4 квартал'!CK81</f>
        <v>0</v>
      </c>
      <c r="CM81" s="34">
        <f>'[1]9 месяцев'!CL81+'[1]4 квартал'!CL81</f>
        <v>0</v>
      </c>
      <c r="CN81" s="34">
        <f>'[1]9 месяцев'!CM81+'[1]4 квартал'!CM81</f>
        <v>0</v>
      </c>
      <c r="CO81" s="34">
        <f>'[1]9 месяцев'!CN81+'[1]4 квартал'!CN81</f>
        <v>0</v>
      </c>
      <c r="CP81" s="34">
        <f>'[1]9 месяцев'!CO81+'[1]4 квартал'!CO81</f>
        <v>0</v>
      </c>
      <c r="CQ81" s="34">
        <f>'[1]9 месяцев'!CP81+'[1]4 квартал'!CP81</f>
        <v>0</v>
      </c>
      <c r="CR81" s="34">
        <f>'[1]9 месяцев'!CQ81+'[1]4 квартал'!CQ81</f>
        <v>0</v>
      </c>
      <c r="CS81" s="34">
        <f>'[1]9 месяцев'!CR81+'[1]4 квартал'!CR81</f>
        <v>0</v>
      </c>
      <c r="CT81" s="34">
        <f>'[1]9 месяцев'!CS81+'[1]4 квартал'!CS81</f>
        <v>0</v>
      </c>
      <c r="CU81" s="34">
        <f>'[1]9 месяцев'!CT81+'[1]4 квартал'!CT81</f>
        <v>0</v>
      </c>
      <c r="CV81" s="34">
        <f>'[1]9 месяцев'!CU81+'[1]4 квартал'!CU81</f>
        <v>0</v>
      </c>
      <c r="CW81" s="34">
        <f>'[1]9 месяцев'!CV81+'[1]4 квартал'!CV81</f>
        <v>0</v>
      </c>
      <c r="CX81" s="34">
        <f>'[1]9 месяцев'!CW81+'[1]4 квартал'!CW81</f>
        <v>0</v>
      </c>
      <c r="CY81" s="34">
        <f>'[1]9 месяцев'!CX81+'[1]4 квартал'!CX81</f>
        <v>0</v>
      </c>
      <c r="CZ81" s="34">
        <f>'[1]9 месяцев'!CY81+'[1]4 квартал'!CY81</f>
        <v>0</v>
      </c>
      <c r="DA81" s="34">
        <f>'[1]9 месяцев'!CZ81+'[1]4 квартал'!CZ81</f>
        <v>0</v>
      </c>
      <c r="DB81" s="34">
        <f>'[1]9 месяцев'!DA81+'[1]4 квартал'!DA81</f>
        <v>0</v>
      </c>
      <c r="DC81" s="34">
        <f>'[1]9 месяцев'!DB81+'[1]4 квартал'!DB81</f>
        <v>0</v>
      </c>
      <c r="DD81" s="34">
        <f>'[1]9 месяцев'!DC81+'[1]4 квартал'!DC81</f>
        <v>0</v>
      </c>
      <c r="DE81" s="34">
        <f>'[1]9 месяцев'!DD81+'[1]4 квартал'!DD81</f>
        <v>0</v>
      </c>
      <c r="DF81" s="34">
        <f>'[1]9 месяцев'!DE81+'[1]4 квартал'!DE81</f>
        <v>0</v>
      </c>
      <c r="DG81" s="34">
        <f>'[1]9 месяцев'!DF81+'[1]4 квартал'!DF81</f>
        <v>0</v>
      </c>
      <c r="DH81" s="34">
        <f>'[1]9 месяцев'!DG81+'[1]4 квартал'!DG81</f>
        <v>0</v>
      </c>
      <c r="DI81" s="34">
        <f>'[1]9 месяцев'!DH81+'[1]4 квартал'!DH81</f>
        <v>0</v>
      </c>
      <c r="DJ81" s="34">
        <f>'[1]9 месяцев'!DI81+'[1]4 квартал'!DI81</f>
        <v>0</v>
      </c>
      <c r="DK81" s="34">
        <f>'[1]9 месяцев'!DJ81+'[1]4 квартал'!DJ81</f>
        <v>0</v>
      </c>
      <c r="DL81" s="34">
        <f>'[1]9 месяцев'!DK81+'[1]4 квартал'!DK81</f>
        <v>0</v>
      </c>
      <c r="DM81" s="34">
        <f>'[1]9 месяцев'!DL81+'[1]4 квартал'!DL81</f>
        <v>0</v>
      </c>
      <c r="DN81" s="34">
        <f>'[1]9 месяцев'!DM81+'[1]4 квартал'!DM81</f>
        <v>0</v>
      </c>
      <c r="DO81" s="34">
        <f>'[1]9 месяцев'!DN81+'[1]4 квартал'!DN81</f>
        <v>0</v>
      </c>
      <c r="DP81" s="34">
        <f>'[1]9 месяцев'!DO81+'[1]4 квартал'!DO81</f>
        <v>0</v>
      </c>
      <c r="DQ81" s="34">
        <f>'[1]9 месяцев'!DP81+'[1]4 квартал'!DP81</f>
        <v>0</v>
      </c>
      <c r="DR81" s="34">
        <f>'[1]9 месяцев'!DQ81+'[1]4 квартал'!DQ81</f>
        <v>0</v>
      </c>
      <c r="DS81" s="34">
        <f>'[1]9 месяцев'!DR81+'[1]4 квартал'!DR81</f>
        <v>0</v>
      </c>
      <c r="DT81" s="34">
        <f>'[1]9 месяцев'!DS81+'[1]4 квартал'!DS81</f>
        <v>0</v>
      </c>
      <c r="DU81" s="34">
        <f>'[1]9 месяцев'!DT81+'[1]4 квартал'!DT81</f>
        <v>0</v>
      </c>
      <c r="DV81" s="34">
        <f>'[1]9 месяцев'!DU81+'[1]4 квартал'!DU81</f>
        <v>0</v>
      </c>
      <c r="DW81" s="34">
        <f>'[1]9 месяцев'!DV81+'[1]4 квартал'!DV81</f>
        <v>0</v>
      </c>
      <c r="DX81" s="34">
        <f>'[1]9 месяцев'!DW81+'[1]4 квартал'!DW81</f>
        <v>0</v>
      </c>
      <c r="DY81" s="34">
        <f>'[1]9 месяцев'!DX81+'[1]4 квартал'!DX81</f>
        <v>0</v>
      </c>
      <c r="DZ81" s="34">
        <f>'[1]9 месяцев'!DY81+'[1]4 квартал'!DY81</f>
        <v>0</v>
      </c>
      <c r="EA81" s="34">
        <f>'[1]9 месяцев'!DZ81+'[1]4 квартал'!DZ81</f>
        <v>0</v>
      </c>
      <c r="EB81" s="34">
        <f>'[1]9 месяцев'!EA81+'[1]4 квартал'!EA81</f>
        <v>0</v>
      </c>
      <c r="EC81" s="34">
        <f>'[1]9 месяцев'!EB81+'[1]4 квартал'!EB81</f>
        <v>0</v>
      </c>
      <c r="ED81" s="34">
        <f>'[1]9 месяцев'!EC81+'[1]4 квартал'!EC81</f>
        <v>0</v>
      </c>
      <c r="EE81" s="34"/>
      <c r="EF81" s="34">
        <f>'[1]9 месяцев'!EE81+'[1]4 квартал'!EE81</f>
        <v>0</v>
      </c>
      <c r="EG81" s="34"/>
      <c r="EH81" s="33">
        <f>I81-O81-U81-AA81-AG81-AM81-AS81-AY81-BE81-BK81-BQ81-BW81-CD81-CK81-CQ81-CW81-DC81-DI81-DO81-DU81-EA81-EE81</f>
        <v>0</v>
      </c>
      <c r="EI81" s="32"/>
      <c r="EJ81" s="32" t="s">
        <v>1</v>
      </c>
      <c r="EK81" s="32"/>
      <c r="EL81" s="32"/>
      <c r="EM81" s="32"/>
      <c r="EN81" s="32"/>
    </row>
    <row r="82" spans="1:144" s="7" customFormat="1" ht="33" customHeight="1">
      <c r="A82" s="43">
        <v>70</v>
      </c>
      <c r="B82" s="49" t="s">
        <v>17</v>
      </c>
      <c r="C82" s="49" t="s">
        <v>19</v>
      </c>
      <c r="D82" s="48">
        <v>2598.84</v>
      </c>
      <c r="E82" s="47">
        <v>53.235999999999997</v>
      </c>
      <c r="F82" s="35">
        <f>[2]год!$K$82</f>
        <v>104.68927000000008</v>
      </c>
      <c r="G82" s="35">
        <v>2.3206899999999999</v>
      </c>
      <c r="H82" s="36">
        <f>D82*5.44*12/1000</f>
        <v>169.65227520000002</v>
      </c>
      <c r="I82" s="36">
        <f>F82+G82+H82</f>
        <v>276.66223520000011</v>
      </c>
      <c r="J82" s="36" t="e">
        <f>AA82+AG82+AM82+AS82+AY82+BE82+BK82+BQ82+BW82+CC82+CI82+CP82+CW82+DC82+DI82+DO82+DU82+EA82+EG82+#REF!+#REF!</f>
        <v>#REF!</v>
      </c>
      <c r="K82" s="35">
        <f>R82+X82+AD82+AJ82+AP82+AV82+BB82+BH82+BN82+BT82+BZ82+CH82+CN82+CT82+CZ82+DF82+DL82+DR82+DX82+ED82+EF82</f>
        <v>0</v>
      </c>
      <c r="L82" s="35">
        <f>I82-K82</f>
        <v>276.66223520000011</v>
      </c>
      <c r="M82" s="34">
        <f>'[1]9 месяцев'!L82+'[1]4 квартал'!L82</f>
        <v>0</v>
      </c>
      <c r="N82" s="34">
        <f>'[1]9 месяцев'!M82+'[1]4 квартал'!M82</f>
        <v>0</v>
      </c>
      <c r="O82" s="34">
        <f>'[1]9 месяцев'!N82+'[1]4 квартал'!N82</f>
        <v>0</v>
      </c>
      <c r="P82" s="34">
        <f>'[1]9 месяцев'!O82+'[1]4 квартал'!O82</f>
        <v>0</v>
      </c>
      <c r="Q82" s="34">
        <f>'[1]9 месяцев'!P82+'[1]4 квартал'!P82</f>
        <v>0</v>
      </c>
      <c r="R82" s="34">
        <f>'[1]9 месяцев'!Q82+'[1]4 квартал'!Q82</f>
        <v>0</v>
      </c>
      <c r="S82" s="34">
        <f>'[1]9 месяцев'!R82+'[1]4 квартал'!R82</f>
        <v>0</v>
      </c>
      <c r="T82" s="34">
        <f>'[1]9 месяцев'!S82+'[1]4 квартал'!S82</f>
        <v>0</v>
      </c>
      <c r="U82" s="34">
        <f>'[1]9 месяцев'!T82+'[1]4 квартал'!T82</f>
        <v>0</v>
      </c>
      <c r="V82" s="34">
        <f>'[1]9 месяцев'!U82+'[1]4 квартал'!U82</f>
        <v>0</v>
      </c>
      <c r="W82" s="34">
        <f>'[1]9 месяцев'!V82+'[1]4 квартал'!V82</f>
        <v>0</v>
      </c>
      <c r="X82" s="34">
        <f>'[1]9 месяцев'!W82+'[1]4 квартал'!W82</f>
        <v>0</v>
      </c>
      <c r="Y82" s="34">
        <f>'[1]9 месяцев'!X82+'[1]4 квартал'!X82</f>
        <v>0</v>
      </c>
      <c r="Z82" s="34">
        <f>'[1]9 месяцев'!Y82+'[1]4 квартал'!Y82</f>
        <v>0</v>
      </c>
      <c r="AA82" s="34">
        <f>'[1]9 месяцев'!Z82+'[1]4 квартал'!Z82</f>
        <v>0</v>
      </c>
      <c r="AB82" s="34">
        <f>'[1]9 месяцев'!AA82+'[1]4 квартал'!AA82</f>
        <v>0</v>
      </c>
      <c r="AC82" s="34">
        <f>'[1]9 месяцев'!AB82+'[1]4 квартал'!AB82</f>
        <v>0</v>
      </c>
      <c r="AD82" s="34">
        <f>'[1]9 месяцев'!AC82+'[1]4 квартал'!AC82</f>
        <v>0</v>
      </c>
      <c r="AE82" s="34">
        <f>'[1]9 месяцев'!AD82+'[1]4 квартал'!AD82</f>
        <v>0</v>
      </c>
      <c r="AF82" s="34">
        <f>'[1]9 месяцев'!AE82+'[1]4 квартал'!AE82</f>
        <v>0</v>
      </c>
      <c r="AG82" s="34">
        <f>'[1]9 месяцев'!AF82+'[1]4 квартал'!AF82</f>
        <v>0</v>
      </c>
      <c r="AH82" s="34">
        <f>'[1]9 месяцев'!AG82+'[1]4 квартал'!AG82</f>
        <v>0</v>
      </c>
      <c r="AI82" s="34">
        <f>'[1]9 месяцев'!AH82+'[1]4 квартал'!AH82</f>
        <v>0</v>
      </c>
      <c r="AJ82" s="34">
        <f>'[1]9 месяцев'!AI82+'[1]4 квартал'!AI82</f>
        <v>0</v>
      </c>
      <c r="AK82" s="34">
        <f>'[1]9 месяцев'!AJ82+'[1]4 квартал'!AJ82</f>
        <v>0</v>
      </c>
      <c r="AL82" s="34">
        <f>'[1]9 месяцев'!AK82+'[1]4 квартал'!AK82</f>
        <v>0</v>
      </c>
      <c r="AM82" s="34">
        <f>'[1]9 месяцев'!AL82+'[1]4 квартал'!AL82</f>
        <v>0</v>
      </c>
      <c r="AN82" s="34">
        <f>'[1]9 месяцев'!AM82+'[1]4 квартал'!AM82</f>
        <v>0</v>
      </c>
      <c r="AO82" s="34">
        <f>'[1]9 месяцев'!AN82+'[1]4 квартал'!AN82</f>
        <v>0</v>
      </c>
      <c r="AP82" s="34">
        <f>'[1]9 месяцев'!AO82+'[1]4 квартал'!AO82</f>
        <v>0</v>
      </c>
      <c r="AQ82" s="34">
        <f>'[1]9 месяцев'!AP82+'[1]4 квартал'!AP82</f>
        <v>0</v>
      </c>
      <c r="AR82" s="34">
        <f>'[1]9 месяцев'!AQ82+'[1]4 квартал'!AQ82</f>
        <v>0</v>
      </c>
      <c r="AS82" s="34">
        <f>'[1]9 месяцев'!AR82+'[1]4 квартал'!AR82</f>
        <v>0</v>
      </c>
      <c r="AT82" s="34">
        <f>'[1]9 месяцев'!AS82+'[1]4 квартал'!AS82</f>
        <v>0</v>
      </c>
      <c r="AU82" s="34">
        <f>'[1]9 месяцев'!AT82+'[1]4 квартал'!AT82</f>
        <v>0</v>
      </c>
      <c r="AV82" s="34">
        <f>'[1]9 месяцев'!AU82+'[1]4 квартал'!AU82</f>
        <v>0</v>
      </c>
      <c r="AW82" s="34" t="s">
        <v>11</v>
      </c>
      <c r="AX82" s="34">
        <v>129</v>
      </c>
      <c r="AY82" s="34">
        <v>272.36</v>
      </c>
      <c r="AZ82" s="34">
        <f>'[1]9 месяцев'!AY82+'[1]4 квартал'!AY82</f>
        <v>0</v>
      </c>
      <c r="BA82" s="34">
        <f>'[1]9 месяцев'!AZ82+'[1]4 квартал'!AZ82</f>
        <v>0</v>
      </c>
      <c r="BB82" s="34">
        <f>'[1]9 месяцев'!BA82+'[1]4 квартал'!BA82</f>
        <v>0</v>
      </c>
      <c r="BC82" s="34" t="s">
        <v>4</v>
      </c>
      <c r="BD82" s="34">
        <v>4</v>
      </c>
      <c r="BE82" s="34">
        <v>4.3</v>
      </c>
      <c r="BF82" s="34" t="s">
        <v>4</v>
      </c>
      <c r="BG82" s="34">
        <f>'[1]9 месяцев'!BF82+'[1]4 квартал'!BF82</f>
        <v>0</v>
      </c>
      <c r="BH82" s="34">
        <f>'[1]9 месяцев'!BG82+'[1]4 квартал'!BG82</f>
        <v>0</v>
      </c>
      <c r="BI82" s="34">
        <f>'[1]9 месяцев'!BH82+'[1]4 квартал'!BH82</f>
        <v>0</v>
      </c>
      <c r="BJ82" s="34">
        <f>'[1]9 месяцев'!BI82+'[1]4 квартал'!BI82</f>
        <v>0</v>
      </c>
      <c r="BK82" s="34">
        <f>'[1]9 месяцев'!BJ82+'[1]4 квартал'!BJ82</f>
        <v>0</v>
      </c>
      <c r="BL82" s="34">
        <f>'[1]9 месяцев'!BK82+'[1]4 квартал'!BK82</f>
        <v>0</v>
      </c>
      <c r="BM82" s="34">
        <f>'[1]9 месяцев'!BL82+'[1]4 квартал'!BL82</f>
        <v>0</v>
      </c>
      <c r="BN82" s="34">
        <f>'[1]9 месяцев'!BM82+'[1]4 квартал'!BM82</f>
        <v>0</v>
      </c>
      <c r="BO82" s="34">
        <f>'[1]9 месяцев'!BN82+'[1]4 квартал'!BN82</f>
        <v>0</v>
      </c>
      <c r="BP82" s="34">
        <f>'[1]9 месяцев'!BO82+'[1]4 квартал'!BO82</f>
        <v>0</v>
      </c>
      <c r="BQ82" s="34">
        <f>'[1]9 месяцев'!BP82+'[1]4 квартал'!BP82</f>
        <v>0</v>
      </c>
      <c r="BR82" s="34">
        <f>'[1]9 месяцев'!BQ82+'[1]4 квартал'!BQ82</f>
        <v>0</v>
      </c>
      <c r="BS82" s="34">
        <f>'[1]9 месяцев'!BR82+'[1]4 квартал'!BR82</f>
        <v>0</v>
      </c>
      <c r="BT82" s="34">
        <f>'[1]9 месяцев'!BS82+'[1]4 квартал'!BS82</f>
        <v>0</v>
      </c>
      <c r="BU82" s="34">
        <f>'[1]9 месяцев'!BT82+'[1]4 квартал'!BT82</f>
        <v>0</v>
      </c>
      <c r="BV82" s="34">
        <f>'[1]9 месяцев'!BU82+'[1]4 квартал'!BU82</f>
        <v>0</v>
      </c>
      <c r="BW82" s="34">
        <f>'[1]9 месяцев'!BV82+'[1]4 квартал'!BV82</f>
        <v>0</v>
      </c>
      <c r="BX82" s="34">
        <f>'[1]9 месяцев'!BW82+'[1]4 квартал'!BW82</f>
        <v>0</v>
      </c>
      <c r="BY82" s="34">
        <f>'[1]9 месяцев'!BX82+'[1]4 квартал'!BX82</f>
        <v>0</v>
      </c>
      <c r="BZ82" s="34">
        <f>'[1]9 месяцев'!BY82+'[1]4 квартал'!BY82</f>
        <v>0</v>
      </c>
      <c r="CA82" s="34">
        <f>'[1]9 месяцев'!BZ82+'[1]4 квартал'!BZ82</f>
        <v>0</v>
      </c>
      <c r="CB82" s="34">
        <f>'[1]9 месяцев'!CA82+'[1]4 квартал'!CA82</f>
        <v>0</v>
      </c>
      <c r="CC82" s="34">
        <f>'[1]9 месяцев'!CB82+'[1]4 квартал'!CB82</f>
        <v>0</v>
      </c>
      <c r="CD82" s="34">
        <f>'[1]9 месяцев'!CC82+'[1]4 квартал'!CC82</f>
        <v>0</v>
      </c>
      <c r="CE82" s="34">
        <f>'[1]9 месяцев'!CD82+'[1]4 квартал'!CD82</f>
        <v>0</v>
      </c>
      <c r="CF82" s="34">
        <f>'[1]9 месяцев'!CE82+'[1]4 квартал'!CE82</f>
        <v>0</v>
      </c>
      <c r="CG82" s="34">
        <f>'[1]9 месяцев'!CF82+'[1]4 квартал'!CF82</f>
        <v>0</v>
      </c>
      <c r="CH82" s="34">
        <f>'[1]9 месяцев'!CG82+'[1]4 квартал'!CG82</f>
        <v>0</v>
      </c>
      <c r="CI82" s="34">
        <f>'[1]9 месяцев'!CH82+'[1]4 квартал'!CH82</f>
        <v>0</v>
      </c>
      <c r="CJ82" s="34">
        <f>'[1]9 месяцев'!CI82+'[1]4 квартал'!CI82</f>
        <v>0</v>
      </c>
      <c r="CK82" s="34">
        <f>'[1]9 месяцев'!CJ82+'[1]4 квартал'!CJ82</f>
        <v>0</v>
      </c>
      <c r="CL82" s="34">
        <f>'[1]9 месяцев'!CK82+'[1]4 квартал'!CK82</f>
        <v>0</v>
      </c>
      <c r="CM82" s="34">
        <f>'[1]9 месяцев'!CL82+'[1]4 квартал'!CL82</f>
        <v>0</v>
      </c>
      <c r="CN82" s="34">
        <f>'[1]9 месяцев'!CM82+'[1]4 квартал'!CM82</f>
        <v>0</v>
      </c>
      <c r="CO82" s="34">
        <f>'[1]9 месяцев'!CN82+'[1]4 квартал'!CN82</f>
        <v>0</v>
      </c>
      <c r="CP82" s="34">
        <f>'[1]9 месяцев'!CO82+'[1]4 квартал'!CO82</f>
        <v>0</v>
      </c>
      <c r="CQ82" s="34">
        <f>'[1]9 месяцев'!CP82+'[1]4 квартал'!CP82</f>
        <v>0</v>
      </c>
      <c r="CR82" s="34">
        <f>'[1]9 месяцев'!CQ82+'[1]4 квартал'!CQ82</f>
        <v>0</v>
      </c>
      <c r="CS82" s="34">
        <f>'[1]9 месяцев'!CR82+'[1]4 квартал'!CR82</f>
        <v>0</v>
      </c>
      <c r="CT82" s="34">
        <f>'[1]9 месяцев'!CS82+'[1]4 квартал'!CS82</f>
        <v>0</v>
      </c>
      <c r="CU82" s="34">
        <f>'[1]9 месяцев'!CT82+'[1]4 квартал'!CT82</f>
        <v>0</v>
      </c>
      <c r="CV82" s="34">
        <f>'[1]9 месяцев'!CU82+'[1]4 квартал'!CU82</f>
        <v>0</v>
      </c>
      <c r="CW82" s="34">
        <f>'[1]9 месяцев'!CV82+'[1]4 квартал'!CV82</f>
        <v>0</v>
      </c>
      <c r="CX82" s="34">
        <f>'[1]9 месяцев'!CW82+'[1]4 квартал'!CW82</f>
        <v>0</v>
      </c>
      <c r="CY82" s="34">
        <f>'[1]9 месяцев'!CX82+'[1]4 квартал'!CX82</f>
        <v>0</v>
      </c>
      <c r="CZ82" s="34">
        <f>'[1]9 месяцев'!CY82+'[1]4 квартал'!CY82</f>
        <v>0</v>
      </c>
      <c r="DA82" s="34">
        <f>'[1]9 месяцев'!CZ82+'[1]4 квартал'!CZ82</f>
        <v>0</v>
      </c>
      <c r="DB82" s="34">
        <f>'[1]9 месяцев'!DA82+'[1]4 квартал'!DA82</f>
        <v>0</v>
      </c>
      <c r="DC82" s="34">
        <f>'[1]9 месяцев'!DB82+'[1]4 квартал'!DB82</f>
        <v>0</v>
      </c>
      <c r="DD82" s="34">
        <f>'[1]9 месяцев'!DC82+'[1]4 квартал'!DC82</f>
        <v>0</v>
      </c>
      <c r="DE82" s="34">
        <f>'[1]9 месяцев'!DD82+'[1]4 квартал'!DD82</f>
        <v>0</v>
      </c>
      <c r="DF82" s="34">
        <f>'[1]9 месяцев'!DE82+'[1]4 квартал'!DE82</f>
        <v>0</v>
      </c>
      <c r="DG82" s="34">
        <f>'[1]9 месяцев'!DF82+'[1]4 квартал'!DF82</f>
        <v>0</v>
      </c>
      <c r="DH82" s="34">
        <f>'[1]9 месяцев'!DG82+'[1]4 квартал'!DG82</f>
        <v>0</v>
      </c>
      <c r="DI82" s="34">
        <f>'[1]9 месяцев'!DH82+'[1]4 квартал'!DH82</f>
        <v>0</v>
      </c>
      <c r="DJ82" s="34">
        <f>'[1]9 месяцев'!DI82+'[1]4 квартал'!DI82</f>
        <v>0</v>
      </c>
      <c r="DK82" s="34">
        <f>'[1]9 месяцев'!DJ82+'[1]4 квартал'!DJ82</f>
        <v>0</v>
      </c>
      <c r="DL82" s="34">
        <f>'[1]9 месяцев'!DK82+'[1]4 квартал'!DK82</f>
        <v>0</v>
      </c>
      <c r="DM82" s="34">
        <f>'[1]9 месяцев'!DL82+'[1]4 квартал'!DL82</f>
        <v>0</v>
      </c>
      <c r="DN82" s="34">
        <f>'[1]9 месяцев'!DM82+'[1]4 квартал'!DM82</f>
        <v>0</v>
      </c>
      <c r="DO82" s="34">
        <f>'[1]9 месяцев'!DN82+'[1]4 квартал'!DN82</f>
        <v>0</v>
      </c>
      <c r="DP82" s="34">
        <f>'[1]9 месяцев'!DO82+'[1]4 квартал'!DO82</f>
        <v>0</v>
      </c>
      <c r="DQ82" s="34">
        <f>'[1]9 месяцев'!DP82+'[1]4 квартал'!DP82</f>
        <v>0</v>
      </c>
      <c r="DR82" s="34">
        <f>'[1]9 месяцев'!DQ82+'[1]4 квартал'!DQ82</f>
        <v>0</v>
      </c>
      <c r="DS82" s="34">
        <f>'[1]9 месяцев'!DR82+'[1]4 квартал'!DR82</f>
        <v>0</v>
      </c>
      <c r="DT82" s="34">
        <f>'[1]9 месяцев'!DS82+'[1]4 квартал'!DS82</f>
        <v>0</v>
      </c>
      <c r="DU82" s="34">
        <f>'[1]9 месяцев'!DT82+'[1]4 квартал'!DT82</f>
        <v>0</v>
      </c>
      <c r="DV82" s="34">
        <f>'[1]9 месяцев'!DU82+'[1]4 квартал'!DU82</f>
        <v>0</v>
      </c>
      <c r="DW82" s="34">
        <f>'[1]9 месяцев'!DV82+'[1]4 квартал'!DV82</f>
        <v>0</v>
      </c>
      <c r="DX82" s="34">
        <f>'[1]9 месяцев'!DW82+'[1]4 квартал'!DW82</f>
        <v>0</v>
      </c>
      <c r="DY82" s="34">
        <f>'[1]9 месяцев'!DX82+'[1]4 квартал'!DX82</f>
        <v>0</v>
      </c>
      <c r="DZ82" s="34">
        <f>'[1]9 месяцев'!DY82+'[1]4 квартал'!DY82</f>
        <v>0</v>
      </c>
      <c r="EA82" s="34">
        <f>'[1]9 месяцев'!DZ82+'[1]4 квартал'!DZ82</f>
        <v>0</v>
      </c>
      <c r="EB82" s="34">
        <f>'[1]9 месяцев'!EA82+'[1]4 квартал'!EA82</f>
        <v>0</v>
      </c>
      <c r="EC82" s="34">
        <f>'[1]9 месяцев'!EB82+'[1]4 квартал'!EB82</f>
        <v>0</v>
      </c>
      <c r="ED82" s="34">
        <f>'[1]9 месяцев'!EC82+'[1]4 квартал'!EC82</f>
        <v>0</v>
      </c>
      <c r="EE82" s="34"/>
      <c r="EF82" s="34">
        <f>'[1]9 месяцев'!EE82+'[1]4 квартал'!EE82</f>
        <v>0</v>
      </c>
      <c r="EG82" s="34"/>
      <c r="EH82" s="33">
        <f>I82-O82-U82-AA82-AG82-AM82-AS82-AY82-BE82-BK82-BQ82-BW82-CD82-CK82-CQ82-CW82-DC82-DI82-DO82-DU82-EA82-EE82</f>
        <v>2.2352000000980254E-3</v>
      </c>
      <c r="EI82" s="32"/>
      <c r="EJ82" s="32" t="s">
        <v>1</v>
      </c>
      <c r="EK82" s="32"/>
      <c r="EL82" s="32"/>
      <c r="EM82" s="32"/>
      <c r="EN82" s="32"/>
    </row>
    <row r="83" spans="1:144" s="7" customFormat="1" ht="19.5" customHeight="1">
      <c r="A83" s="43">
        <v>71</v>
      </c>
      <c r="B83" s="46" t="s">
        <v>17</v>
      </c>
      <c r="C83" s="46">
        <v>4</v>
      </c>
      <c r="D83" s="45">
        <v>3245.5</v>
      </c>
      <c r="E83" s="34" t="e">
        <f>AD83+AJ83+AP83+AV83+BB83+BH83+BN83+BT83+BZ83+CF83+CL83+CT83+CZ83+DF83+DL83+DR83+DX83+ED83+#REF!+#REF!+#REF!</f>
        <v>#REF!</v>
      </c>
      <c r="F83" s="35">
        <f>[2]год!$K$83</f>
        <v>-104.75184000000004</v>
      </c>
      <c r="G83" s="35">
        <v>2.8981300000000001</v>
      </c>
      <c r="H83" s="36">
        <f>D83*5.44*12/1000</f>
        <v>211.86624</v>
      </c>
      <c r="I83" s="36">
        <f>F83+G83+H83</f>
        <v>110.01252999999996</v>
      </c>
      <c r="J83" s="36" t="e">
        <f>AA83+AG83+AM83+AS83+AY83+BE83+BK83+BQ83+BW83+CC83+CI83+CP83+CW83+DC83+DI83+DO83+DU83+EA83+EG83+#REF!+#REF!</f>
        <v>#REF!</v>
      </c>
      <c r="K83" s="35">
        <f>R83+X83+AD83+AJ83+AP83+AV83+BB83+BH83+BN83+BT83+BZ83+CH83+CN83+CT83+CZ83+DF83+DL83+DR83+DX83+ED83+EF83</f>
        <v>0</v>
      </c>
      <c r="L83" s="35">
        <f>I83-K83</f>
        <v>110.01252999999996</v>
      </c>
      <c r="M83" s="34">
        <f>'[1]9 месяцев'!L83+'[1]4 квартал'!L83</f>
        <v>0</v>
      </c>
      <c r="N83" s="34">
        <f>'[1]9 месяцев'!M83+'[1]4 квартал'!M83</f>
        <v>0</v>
      </c>
      <c r="O83" s="34">
        <f>'[1]9 месяцев'!N83+'[1]4 квартал'!N83</f>
        <v>0</v>
      </c>
      <c r="P83" s="34">
        <f>'[1]9 месяцев'!O83+'[1]4 квартал'!O83</f>
        <v>0</v>
      </c>
      <c r="Q83" s="34">
        <f>'[1]9 месяцев'!P83+'[1]4 квартал'!P83</f>
        <v>0</v>
      </c>
      <c r="R83" s="34">
        <f>'[1]9 месяцев'!Q83+'[1]4 квартал'!Q83</f>
        <v>0</v>
      </c>
      <c r="S83" s="34">
        <f>'[1]9 месяцев'!R83+'[1]4 квартал'!R83</f>
        <v>0</v>
      </c>
      <c r="T83" s="34">
        <f>'[1]9 месяцев'!S83+'[1]4 квартал'!S83</f>
        <v>0</v>
      </c>
      <c r="U83" s="34">
        <f>'[1]9 месяцев'!T83+'[1]4 квартал'!T83</f>
        <v>0</v>
      </c>
      <c r="V83" s="34">
        <f>'[1]9 месяцев'!U83+'[1]4 квартал'!U83</f>
        <v>0</v>
      </c>
      <c r="W83" s="34">
        <f>'[1]9 месяцев'!V83+'[1]4 квартал'!V83</f>
        <v>0</v>
      </c>
      <c r="X83" s="34">
        <f>'[1]9 месяцев'!W83+'[1]4 квартал'!W83</f>
        <v>0</v>
      </c>
      <c r="Y83" s="34">
        <f>'[1]9 месяцев'!X83+'[1]4 квартал'!X83</f>
        <v>0</v>
      </c>
      <c r="Z83" s="34">
        <f>'[1]9 месяцев'!Y83+'[1]4 квартал'!Y83</f>
        <v>0</v>
      </c>
      <c r="AA83" s="34">
        <f>'[1]9 месяцев'!Z83+'[1]4 квартал'!Z83</f>
        <v>0</v>
      </c>
      <c r="AB83" s="34">
        <f>'[1]9 месяцев'!AA83+'[1]4 квартал'!AA83</f>
        <v>0</v>
      </c>
      <c r="AC83" s="34">
        <f>'[1]9 месяцев'!AB83+'[1]4 квартал'!AB83</f>
        <v>0</v>
      </c>
      <c r="AD83" s="34">
        <f>'[1]9 месяцев'!AC83+'[1]4 квартал'!AC83</f>
        <v>0</v>
      </c>
      <c r="AE83" s="34">
        <f>'[1]9 месяцев'!AD83+'[1]4 квартал'!AD83</f>
        <v>0</v>
      </c>
      <c r="AF83" s="34">
        <f>'[1]9 месяцев'!AE83+'[1]4 квартал'!AE83</f>
        <v>0</v>
      </c>
      <c r="AG83" s="34">
        <f>'[1]9 месяцев'!AF83+'[1]4 квартал'!AF83</f>
        <v>0</v>
      </c>
      <c r="AH83" s="34">
        <f>'[1]9 месяцев'!AG83+'[1]4 квартал'!AG83</f>
        <v>0</v>
      </c>
      <c r="AI83" s="34">
        <f>'[1]9 месяцев'!AH83+'[1]4 квартал'!AH83</f>
        <v>0</v>
      </c>
      <c r="AJ83" s="34">
        <f>'[1]9 месяцев'!AI83+'[1]4 квартал'!AI83</f>
        <v>0</v>
      </c>
      <c r="AK83" s="34" t="s">
        <v>16</v>
      </c>
      <c r="AL83" s="34">
        <f>'[1]9 месяцев'!AK83+'[1]4 квартал'!AK83</f>
        <v>0</v>
      </c>
      <c r="AM83" s="34">
        <v>55</v>
      </c>
      <c r="AN83" s="34">
        <f>'[1]9 месяцев'!AM83+'[1]4 квартал'!AM83</f>
        <v>0</v>
      </c>
      <c r="AO83" s="34">
        <f>'[1]9 месяцев'!AN83+'[1]4 квартал'!AN83</f>
        <v>0</v>
      </c>
      <c r="AP83" s="34">
        <f>'[1]9 месяцев'!AO83+'[1]4 квартал'!AO83</f>
        <v>0</v>
      </c>
      <c r="AQ83" s="34" t="s">
        <v>16</v>
      </c>
      <c r="AR83" s="34">
        <f>'[1]9 месяцев'!AQ83+'[1]4 квартал'!AQ83</f>
        <v>0</v>
      </c>
      <c r="AS83" s="34">
        <v>55.01</v>
      </c>
      <c r="AT83" s="34">
        <f>'[1]9 месяцев'!AS83+'[1]4 квартал'!AS83</f>
        <v>0</v>
      </c>
      <c r="AU83" s="34">
        <f>'[1]9 месяцев'!AT83+'[1]4 квартал'!AT83</f>
        <v>0</v>
      </c>
      <c r="AV83" s="34">
        <f>'[1]9 месяцев'!AU83+'[1]4 квартал'!AU83</f>
        <v>0</v>
      </c>
      <c r="AW83" s="34">
        <f>'[1]9 месяцев'!AV83+'[1]4 квартал'!AV83</f>
        <v>0</v>
      </c>
      <c r="AX83" s="34">
        <f>'[1]9 месяцев'!AW83+'[1]4 квартал'!AW83</f>
        <v>0</v>
      </c>
      <c r="AY83" s="34">
        <f>'[1]9 месяцев'!AX83+'[1]4 квартал'!AX83</f>
        <v>0</v>
      </c>
      <c r="AZ83" s="34">
        <f>'[1]9 месяцев'!AY83+'[1]4 квартал'!AY83</f>
        <v>0</v>
      </c>
      <c r="BA83" s="34">
        <f>'[1]9 месяцев'!AZ83+'[1]4 квартал'!AZ83</f>
        <v>0</v>
      </c>
      <c r="BB83" s="34">
        <f>'[1]9 месяцев'!BA83+'[1]4 квартал'!BA83</f>
        <v>0</v>
      </c>
      <c r="BC83" s="34">
        <f>'[1]9 месяцев'!BB83+'[1]4 квартал'!BB83</f>
        <v>0</v>
      </c>
      <c r="BD83" s="34">
        <f>'[1]9 месяцев'!BC83+'[1]4 квартал'!BC83</f>
        <v>0</v>
      </c>
      <c r="BE83" s="34">
        <f>'[1]9 месяцев'!BD83+'[1]4 квартал'!BD83</f>
        <v>0</v>
      </c>
      <c r="BF83" s="34">
        <f>'[1]9 месяцев'!BE83+'[1]4 квартал'!BE83</f>
        <v>0</v>
      </c>
      <c r="BG83" s="34">
        <f>'[1]9 месяцев'!BF83+'[1]4 квартал'!BF83</f>
        <v>0</v>
      </c>
      <c r="BH83" s="34">
        <f>'[1]9 месяцев'!BG83+'[1]4 квартал'!BG83</f>
        <v>0</v>
      </c>
      <c r="BI83" s="34">
        <f>'[1]9 месяцев'!BH83+'[1]4 квартал'!BH83</f>
        <v>0</v>
      </c>
      <c r="BJ83" s="34">
        <f>'[1]9 месяцев'!BI83+'[1]4 квартал'!BI83</f>
        <v>0</v>
      </c>
      <c r="BK83" s="34">
        <f>'[1]9 месяцев'!BJ83+'[1]4 квартал'!BJ83</f>
        <v>0</v>
      </c>
      <c r="BL83" s="34">
        <f>'[1]9 месяцев'!BK83+'[1]4 квартал'!BK83</f>
        <v>0</v>
      </c>
      <c r="BM83" s="34">
        <f>'[1]9 месяцев'!BL83+'[1]4 квартал'!BL83</f>
        <v>0</v>
      </c>
      <c r="BN83" s="34">
        <f>'[1]9 месяцев'!BM83+'[1]4 квартал'!BM83</f>
        <v>0</v>
      </c>
      <c r="BO83" s="34">
        <f>'[1]9 месяцев'!BN83+'[1]4 квартал'!BN83</f>
        <v>0</v>
      </c>
      <c r="BP83" s="34">
        <f>'[1]9 месяцев'!BO83+'[1]4 квартал'!BO83</f>
        <v>0</v>
      </c>
      <c r="BQ83" s="34">
        <f>'[1]9 месяцев'!BP83+'[1]4 квартал'!BP83</f>
        <v>0</v>
      </c>
      <c r="BR83" s="34">
        <f>'[1]9 месяцев'!BQ83+'[1]4 квартал'!BQ83</f>
        <v>0</v>
      </c>
      <c r="BS83" s="34">
        <f>'[1]9 месяцев'!BR83+'[1]4 квартал'!BR83</f>
        <v>0</v>
      </c>
      <c r="BT83" s="34">
        <f>'[1]9 месяцев'!BS83+'[1]4 квартал'!BS83</f>
        <v>0</v>
      </c>
      <c r="BU83" s="34">
        <f>'[1]9 месяцев'!BT83+'[1]4 квартал'!BT83</f>
        <v>0</v>
      </c>
      <c r="BV83" s="34">
        <f>'[1]9 месяцев'!BU83+'[1]4 квартал'!BU83</f>
        <v>0</v>
      </c>
      <c r="BW83" s="34">
        <f>'[1]9 месяцев'!BV83+'[1]4 квартал'!BV83</f>
        <v>0</v>
      </c>
      <c r="BX83" s="34">
        <f>'[1]9 месяцев'!BW83+'[1]4 квартал'!BW83</f>
        <v>0</v>
      </c>
      <c r="BY83" s="34">
        <f>'[1]9 месяцев'!BX83+'[1]4 квартал'!BX83</f>
        <v>0</v>
      </c>
      <c r="BZ83" s="34">
        <f>'[1]9 месяцев'!BY83+'[1]4 квартал'!BY83</f>
        <v>0</v>
      </c>
      <c r="CA83" s="34">
        <f>'[1]9 месяцев'!BZ83+'[1]4 квартал'!BZ83</f>
        <v>0</v>
      </c>
      <c r="CB83" s="34">
        <f>'[1]9 месяцев'!CA83+'[1]4 квартал'!CA83</f>
        <v>0</v>
      </c>
      <c r="CC83" s="34">
        <f>'[1]9 месяцев'!CB83+'[1]4 квартал'!CB83</f>
        <v>0</v>
      </c>
      <c r="CD83" s="34">
        <f>'[1]9 месяцев'!CC83+'[1]4 квартал'!CC83</f>
        <v>0</v>
      </c>
      <c r="CE83" s="34">
        <f>'[1]9 месяцев'!CD83+'[1]4 квартал'!CD83</f>
        <v>0</v>
      </c>
      <c r="CF83" s="34">
        <f>'[1]9 месяцев'!CE83+'[1]4 квартал'!CE83</f>
        <v>0</v>
      </c>
      <c r="CG83" s="34">
        <f>'[1]9 месяцев'!CF83+'[1]4 квартал'!CF83</f>
        <v>0</v>
      </c>
      <c r="CH83" s="34">
        <f>'[1]9 месяцев'!CG83+'[1]4 квартал'!CG83</f>
        <v>0</v>
      </c>
      <c r="CI83" s="34">
        <f>'[1]9 месяцев'!CH83+'[1]4 квартал'!CH83</f>
        <v>0</v>
      </c>
      <c r="CJ83" s="34">
        <f>'[1]9 месяцев'!CI83+'[1]4 квартал'!CI83</f>
        <v>0</v>
      </c>
      <c r="CK83" s="34">
        <f>'[1]9 месяцев'!CJ83+'[1]4 квартал'!CJ83</f>
        <v>0</v>
      </c>
      <c r="CL83" s="34">
        <f>'[1]9 месяцев'!CK83+'[1]4 квартал'!CK83</f>
        <v>0</v>
      </c>
      <c r="CM83" s="34">
        <f>'[1]9 месяцев'!CL83+'[1]4 квартал'!CL83</f>
        <v>0</v>
      </c>
      <c r="CN83" s="34">
        <f>'[1]9 месяцев'!CM83+'[1]4 квартал'!CM83</f>
        <v>0</v>
      </c>
      <c r="CO83" s="34">
        <f>'[1]9 месяцев'!CN83+'[1]4 квартал'!CN83</f>
        <v>0</v>
      </c>
      <c r="CP83" s="34">
        <f>'[1]9 месяцев'!CO83+'[1]4 квартал'!CO83</f>
        <v>0</v>
      </c>
      <c r="CQ83" s="34">
        <f>'[1]9 месяцев'!CP83+'[1]4 квартал'!CP83</f>
        <v>0</v>
      </c>
      <c r="CR83" s="34">
        <f>'[1]9 месяцев'!CQ83+'[1]4 квартал'!CQ83</f>
        <v>0</v>
      </c>
      <c r="CS83" s="34">
        <f>'[1]9 месяцев'!CR83+'[1]4 квартал'!CR83</f>
        <v>0</v>
      </c>
      <c r="CT83" s="34">
        <f>'[1]9 месяцев'!CS83+'[1]4 квартал'!CS83</f>
        <v>0</v>
      </c>
      <c r="CU83" s="34">
        <f>'[1]9 месяцев'!CT83+'[1]4 квартал'!CT83</f>
        <v>0</v>
      </c>
      <c r="CV83" s="34">
        <f>'[1]9 месяцев'!CU83+'[1]4 квартал'!CU83</f>
        <v>0</v>
      </c>
      <c r="CW83" s="34">
        <f>'[1]9 месяцев'!CV83+'[1]4 квартал'!CV83</f>
        <v>0</v>
      </c>
      <c r="CX83" s="34">
        <f>'[1]9 месяцев'!CW83+'[1]4 квартал'!CW83</f>
        <v>0</v>
      </c>
      <c r="CY83" s="34">
        <f>'[1]9 месяцев'!CX83+'[1]4 квартал'!CX83</f>
        <v>0</v>
      </c>
      <c r="CZ83" s="34">
        <f>'[1]9 месяцев'!CY83+'[1]4 квартал'!CY83</f>
        <v>0</v>
      </c>
      <c r="DA83" s="34">
        <f>'[1]9 месяцев'!CZ83+'[1]4 квартал'!CZ83</f>
        <v>0</v>
      </c>
      <c r="DB83" s="34">
        <f>'[1]9 месяцев'!DA83+'[1]4 квартал'!DA83</f>
        <v>0</v>
      </c>
      <c r="DC83" s="34">
        <f>'[1]9 месяцев'!DB83+'[1]4 квартал'!DB83</f>
        <v>0</v>
      </c>
      <c r="DD83" s="34">
        <f>'[1]9 месяцев'!DC83+'[1]4 квартал'!DC83</f>
        <v>0</v>
      </c>
      <c r="DE83" s="34">
        <f>'[1]9 месяцев'!DD83+'[1]4 квартал'!DD83</f>
        <v>0</v>
      </c>
      <c r="DF83" s="34">
        <f>'[1]9 месяцев'!DE83+'[1]4 квартал'!DE83</f>
        <v>0</v>
      </c>
      <c r="DG83" s="34">
        <f>'[1]9 месяцев'!DF83+'[1]4 квартал'!DF83</f>
        <v>0</v>
      </c>
      <c r="DH83" s="34">
        <f>'[1]9 месяцев'!DG83+'[1]4 квартал'!DG83</f>
        <v>0</v>
      </c>
      <c r="DI83" s="34">
        <f>'[1]9 месяцев'!DH83+'[1]4 квартал'!DH83</f>
        <v>0</v>
      </c>
      <c r="DJ83" s="34">
        <f>'[1]9 месяцев'!DI83+'[1]4 квартал'!DI83</f>
        <v>0</v>
      </c>
      <c r="DK83" s="34">
        <f>'[1]9 месяцев'!DJ83+'[1]4 квартал'!DJ83</f>
        <v>0</v>
      </c>
      <c r="DL83" s="34">
        <f>'[1]9 месяцев'!DK83+'[1]4 квартал'!DK83</f>
        <v>0</v>
      </c>
      <c r="DM83" s="34">
        <f>'[1]9 месяцев'!DL83+'[1]4 квартал'!DL83</f>
        <v>0</v>
      </c>
      <c r="DN83" s="34">
        <f>'[1]9 месяцев'!DM83+'[1]4 квартал'!DM83</f>
        <v>0</v>
      </c>
      <c r="DO83" s="34">
        <f>'[1]9 месяцев'!DN83+'[1]4 квартал'!DN83</f>
        <v>0</v>
      </c>
      <c r="DP83" s="34">
        <f>'[1]9 месяцев'!DO83+'[1]4 квартал'!DO83</f>
        <v>0</v>
      </c>
      <c r="DQ83" s="34">
        <f>'[1]9 месяцев'!DP83+'[1]4 квартал'!DP83</f>
        <v>0</v>
      </c>
      <c r="DR83" s="34">
        <f>'[1]9 месяцев'!DQ83+'[1]4 квартал'!DQ83</f>
        <v>0</v>
      </c>
      <c r="DS83" s="34">
        <f>'[1]9 месяцев'!DR83+'[1]4 квартал'!DR83</f>
        <v>0</v>
      </c>
      <c r="DT83" s="34">
        <f>'[1]9 месяцев'!DS83+'[1]4 квартал'!DS83</f>
        <v>0</v>
      </c>
      <c r="DU83" s="34">
        <f>'[1]9 месяцев'!DT83+'[1]4 квартал'!DT83</f>
        <v>0</v>
      </c>
      <c r="DV83" s="34">
        <f>'[1]9 месяцев'!DU83+'[1]4 квартал'!DU83</f>
        <v>0</v>
      </c>
      <c r="DW83" s="34">
        <f>'[1]9 месяцев'!DV83+'[1]4 квартал'!DV83</f>
        <v>0</v>
      </c>
      <c r="DX83" s="34">
        <f>'[1]9 месяцев'!DW83+'[1]4 квартал'!DW83</f>
        <v>0</v>
      </c>
      <c r="DY83" s="34">
        <f>'[1]9 месяцев'!DX83+'[1]4 квартал'!DX83</f>
        <v>0</v>
      </c>
      <c r="DZ83" s="34">
        <f>'[1]9 месяцев'!DY83+'[1]4 квартал'!DY83</f>
        <v>0</v>
      </c>
      <c r="EA83" s="34">
        <f>'[1]9 месяцев'!DZ83+'[1]4 квартал'!DZ83</f>
        <v>0</v>
      </c>
      <c r="EB83" s="34">
        <f>'[1]9 месяцев'!EA83+'[1]4 квартал'!EA83</f>
        <v>0</v>
      </c>
      <c r="EC83" s="34">
        <f>'[1]9 месяцев'!EB83+'[1]4 квартал'!EB83</f>
        <v>0</v>
      </c>
      <c r="ED83" s="34">
        <f>'[1]9 месяцев'!EC83+'[1]4 квартал'!EC83</f>
        <v>0</v>
      </c>
      <c r="EE83" s="34"/>
      <c r="EF83" s="34">
        <f>'[1]9 месяцев'!EE83+'[1]4 квартал'!EE83</f>
        <v>0</v>
      </c>
      <c r="EG83" s="34"/>
      <c r="EH83" s="33">
        <f>I83-O83-U83-AA83-AG83-AM83-AS83-AY83-BE83-BK83-BQ83-BW83-CD83-CK83-CQ83-CW83-DC83-DI83-DO83-DU83-EA83-EE83</f>
        <v>2.5299999999575107E-3</v>
      </c>
      <c r="EI83" s="32">
        <v>1</v>
      </c>
      <c r="EJ83" s="32" t="s">
        <v>18</v>
      </c>
      <c r="EK83" s="32"/>
      <c r="EL83" s="32"/>
      <c r="EM83" s="32"/>
      <c r="EN83" s="32"/>
    </row>
    <row r="84" spans="1:144" s="7" customFormat="1" ht="15.75">
      <c r="A84" s="43">
        <v>72</v>
      </c>
      <c r="B84" s="39" t="s">
        <v>17</v>
      </c>
      <c r="C84" s="39">
        <v>9</v>
      </c>
      <c r="D84" s="41">
        <v>2655.28</v>
      </c>
      <c r="E84" s="37" t="e">
        <f>AD84+AJ84+AP84+AV84+BB84+BH84+BN84+BT84+BZ84+CF84+CL84+CT84+CZ84+DF84+DL84+DR84+DX84+ED84+#REF!+#REF!+#REF!</f>
        <v>#REF!</v>
      </c>
      <c r="F84" s="44">
        <f>[2]год!$K$84</f>
        <v>-119.84871999999996</v>
      </c>
      <c r="G84" s="35">
        <v>2.3710800000000001</v>
      </c>
      <c r="H84" s="36">
        <f>D84*5.44*12/1000</f>
        <v>173.33667840000004</v>
      </c>
      <c r="I84" s="36">
        <f>F84+G84+H84</f>
        <v>55.859038400000088</v>
      </c>
      <c r="J84" s="36" t="e">
        <f>AA84+AG84+AM84+AS84+AY84+BE84+BK84+BQ84+BW84+CC84+CI84+CP84+CW84+DC84+DI84+DO84+DU84+EA84+EG84+#REF!+#REF!</f>
        <v>#REF!</v>
      </c>
      <c r="K84" s="35">
        <f>R84+X84+AD84+AJ84+AP84+AV84+BB84+BH84+BN84+BT84+BZ84+CH84+CN84+CT84+CZ84+DF84+DL84+DR84+DX84+ED84+EF84</f>
        <v>0</v>
      </c>
      <c r="L84" s="44">
        <f>I84-K84</f>
        <v>55.859038400000088</v>
      </c>
      <c r="M84" s="34">
        <f>'[1]9 месяцев'!L84+'[1]4 квартал'!L84</f>
        <v>0</v>
      </c>
      <c r="N84" s="34">
        <f>'[1]9 месяцев'!M84+'[1]4 квартал'!M84</f>
        <v>0</v>
      </c>
      <c r="O84" s="34">
        <f>'[1]9 месяцев'!N84+'[1]4 квартал'!N84</f>
        <v>0</v>
      </c>
      <c r="P84" s="34">
        <f>'[1]9 месяцев'!O84+'[1]4 квартал'!O84</f>
        <v>0</v>
      </c>
      <c r="Q84" s="34">
        <f>'[1]9 месяцев'!P84+'[1]4 квартал'!P84</f>
        <v>0</v>
      </c>
      <c r="R84" s="34">
        <f>'[1]9 месяцев'!Q84+'[1]4 квартал'!Q84</f>
        <v>0</v>
      </c>
      <c r="S84" s="34">
        <f>'[1]9 месяцев'!R84+'[1]4 квартал'!R84</f>
        <v>0</v>
      </c>
      <c r="T84" s="34">
        <f>'[1]9 месяцев'!S84+'[1]4 квартал'!S84</f>
        <v>0</v>
      </c>
      <c r="U84" s="34">
        <f>'[1]9 месяцев'!T84+'[1]4 квартал'!T84</f>
        <v>0</v>
      </c>
      <c r="V84" s="34">
        <f>'[1]9 месяцев'!U84+'[1]4 квартал'!U84</f>
        <v>0</v>
      </c>
      <c r="W84" s="34">
        <f>'[1]9 месяцев'!V84+'[1]4 квартал'!V84</f>
        <v>0</v>
      </c>
      <c r="X84" s="34">
        <f>'[1]9 месяцев'!W84+'[1]4 квартал'!W84</f>
        <v>0</v>
      </c>
      <c r="Y84" s="34">
        <f>'[1]9 месяцев'!X84+'[1]4 квартал'!X84</f>
        <v>0</v>
      </c>
      <c r="Z84" s="34">
        <f>'[1]9 месяцев'!Y84+'[1]4 квартал'!Y84</f>
        <v>0</v>
      </c>
      <c r="AA84" s="34">
        <f>'[1]9 месяцев'!Z84+'[1]4 квартал'!Z84</f>
        <v>0</v>
      </c>
      <c r="AB84" s="34">
        <f>'[1]9 месяцев'!AA84+'[1]4 квартал'!AA84</f>
        <v>0</v>
      </c>
      <c r="AC84" s="34">
        <f>'[1]9 месяцев'!AB84+'[1]4 квартал'!AB84</f>
        <v>0</v>
      </c>
      <c r="AD84" s="34">
        <f>'[1]9 месяцев'!AC84+'[1]4 квартал'!AC84</f>
        <v>0</v>
      </c>
      <c r="AE84" s="34">
        <f>'[1]9 месяцев'!AD84+'[1]4 квартал'!AD84</f>
        <v>0</v>
      </c>
      <c r="AF84" s="34">
        <f>'[1]9 месяцев'!AE84+'[1]4 квартал'!AE84</f>
        <v>0</v>
      </c>
      <c r="AG84" s="34">
        <f>'[1]9 месяцев'!AF84+'[1]4 квартал'!AF84</f>
        <v>0</v>
      </c>
      <c r="AH84" s="34">
        <f>'[1]9 месяцев'!AG84+'[1]4 квартал'!AG84</f>
        <v>0</v>
      </c>
      <c r="AI84" s="34">
        <f>'[1]9 месяцев'!AH84+'[1]4 квартал'!AH84</f>
        <v>0</v>
      </c>
      <c r="AJ84" s="34">
        <f>'[1]9 месяцев'!AI84+'[1]4 квартал'!AI84</f>
        <v>0</v>
      </c>
      <c r="AK84" s="34">
        <f>'[1]9 месяцев'!AJ84+'[1]4 квартал'!AJ84</f>
        <v>0</v>
      </c>
      <c r="AL84" s="34">
        <f>'[1]9 месяцев'!AK84+'[1]4 квартал'!AK84</f>
        <v>0</v>
      </c>
      <c r="AM84" s="34">
        <f>'[1]9 месяцев'!AL84+'[1]4 квартал'!AL84</f>
        <v>0</v>
      </c>
      <c r="AN84" s="34" t="s">
        <v>12</v>
      </c>
      <c r="AO84" s="34">
        <f>'[1]9 месяцев'!AN84+'[1]4 квартал'!AN84</f>
        <v>0</v>
      </c>
      <c r="AP84" s="34">
        <f>'[1]9 месяцев'!AO84+'[1]4 квартал'!AO84</f>
        <v>0</v>
      </c>
      <c r="AQ84" s="34" t="s">
        <v>11</v>
      </c>
      <c r="AR84" s="34">
        <v>51</v>
      </c>
      <c r="AS84" s="34">
        <v>55.86</v>
      </c>
      <c r="AT84" s="34" t="s">
        <v>4</v>
      </c>
      <c r="AU84" s="34">
        <f>'[1]9 месяцев'!AT84+'[1]4 квартал'!AT84</f>
        <v>0</v>
      </c>
      <c r="AV84" s="34">
        <f>'[1]9 месяцев'!AU84+'[1]4 квартал'!AU84</f>
        <v>0</v>
      </c>
      <c r="AW84" s="34">
        <f>'[1]9 месяцев'!AV84+'[1]4 квартал'!AV84</f>
        <v>0</v>
      </c>
      <c r="AX84" s="34">
        <f>'[1]9 месяцев'!AW84+'[1]4 квартал'!AW84</f>
        <v>0</v>
      </c>
      <c r="AY84" s="34">
        <f>'[1]9 месяцев'!AX84+'[1]4 квартал'!AX84</f>
        <v>0</v>
      </c>
      <c r="AZ84" s="34">
        <f>'[1]9 месяцев'!AY84+'[1]4 квартал'!AY84</f>
        <v>0</v>
      </c>
      <c r="BA84" s="34">
        <f>'[1]9 месяцев'!AZ84+'[1]4 квартал'!AZ84</f>
        <v>0</v>
      </c>
      <c r="BB84" s="34">
        <f>'[1]9 месяцев'!BA84+'[1]4 квартал'!BA84</f>
        <v>0</v>
      </c>
      <c r="BC84" s="34">
        <f>'[1]9 месяцев'!BB84+'[1]4 квартал'!BB84</f>
        <v>0</v>
      </c>
      <c r="BD84" s="34">
        <f>'[1]9 месяцев'!BC84+'[1]4 квартал'!BC84</f>
        <v>0</v>
      </c>
      <c r="BE84" s="34">
        <f>'[1]9 месяцев'!BD84+'[1]4 квартал'!BD84</f>
        <v>0</v>
      </c>
      <c r="BF84" s="34" t="s">
        <v>12</v>
      </c>
      <c r="BG84" s="34">
        <f>'[1]9 месяцев'!BF84+'[1]4 квартал'!BF84</f>
        <v>0</v>
      </c>
      <c r="BH84" s="34">
        <f>'[1]9 месяцев'!BG84+'[1]4 квартал'!BG84</f>
        <v>0</v>
      </c>
      <c r="BI84" s="34">
        <f>'[1]9 месяцев'!BH84+'[1]4 квартал'!BH84</f>
        <v>0</v>
      </c>
      <c r="BJ84" s="34">
        <f>'[1]9 месяцев'!BI84+'[1]4 квартал'!BI84</f>
        <v>0</v>
      </c>
      <c r="BK84" s="34">
        <f>'[1]9 месяцев'!BJ84+'[1]4 квартал'!BJ84</f>
        <v>0</v>
      </c>
      <c r="BL84" s="34">
        <f>'[1]9 месяцев'!BK84+'[1]4 квартал'!BK84</f>
        <v>0</v>
      </c>
      <c r="BM84" s="34">
        <f>'[1]9 месяцев'!BL84+'[1]4 квартал'!BL84</f>
        <v>0</v>
      </c>
      <c r="BN84" s="34">
        <f>'[1]9 месяцев'!BM84+'[1]4 квартал'!BM84</f>
        <v>0</v>
      </c>
      <c r="BO84" s="34">
        <f>'[1]9 месяцев'!BN84+'[1]4 квартал'!BN84</f>
        <v>0</v>
      </c>
      <c r="BP84" s="34">
        <f>'[1]9 месяцев'!BO84+'[1]4 квартал'!BO84</f>
        <v>0</v>
      </c>
      <c r="BQ84" s="34">
        <f>'[1]9 месяцев'!BP84+'[1]4 квартал'!BP84</f>
        <v>0</v>
      </c>
      <c r="BR84" s="34">
        <f>'[1]9 месяцев'!BQ84+'[1]4 квартал'!BQ84</f>
        <v>0</v>
      </c>
      <c r="BS84" s="34">
        <f>'[1]9 месяцев'!BR84+'[1]4 квартал'!BR84</f>
        <v>0</v>
      </c>
      <c r="BT84" s="34">
        <f>'[1]9 месяцев'!BS84+'[1]4 квартал'!BS84</f>
        <v>0</v>
      </c>
      <c r="BU84" s="34">
        <f>'[1]9 месяцев'!BT84+'[1]4 квартал'!BT84</f>
        <v>0</v>
      </c>
      <c r="BV84" s="34">
        <f>'[1]9 месяцев'!BU84+'[1]4 квартал'!BU84</f>
        <v>0</v>
      </c>
      <c r="BW84" s="34">
        <f>'[1]9 месяцев'!BV84+'[1]4 квартал'!BV84</f>
        <v>0</v>
      </c>
      <c r="BX84" s="34">
        <f>'[1]9 месяцев'!BW84+'[1]4 квартал'!BW84</f>
        <v>0</v>
      </c>
      <c r="BY84" s="34">
        <f>'[1]9 месяцев'!BX84+'[1]4 квартал'!BX84</f>
        <v>0</v>
      </c>
      <c r="BZ84" s="34">
        <f>'[1]9 месяцев'!BY84+'[1]4 квартал'!BY84</f>
        <v>0</v>
      </c>
      <c r="CA84" s="34">
        <f>'[1]9 месяцев'!BZ84+'[1]4 квартал'!BZ84</f>
        <v>0</v>
      </c>
      <c r="CB84" s="34">
        <f>'[1]9 месяцев'!CA84+'[1]4 квартал'!CA84</f>
        <v>0</v>
      </c>
      <c r="CC84" s="34">
        <f>'[1]9 месяцев'!CB84+'[1]4 квартал'!CB84</f>
        <v>0</v>
      </c>
      <c r="CD84" s="34">
        <f>'[1]9 месяцев'!CC84+'[1]4 квартал'!CC84</f>
        <v>0</v>
      </c>
      <c r="CE84" s="34">
        <f>'[1]9 месяцев'!CD84+'[1]4 квартал'!CD84</f>
        <v>0</v>
      </c>
      <c r="CF84" s="34">
        <f>'[1]9 месяцев'!CE84+'[1]4 квартал'!CE84</f>
        <v>0</v>
      </c>
      <c r="CG84" s="34">
        <f>'[1]9 месяцев'!CF84+'[1]4 квартал'!CF84</f>
        <v>0</v>
      </c>
      <c r="CH84" s="34">
        <f>'[1]9 месяцев'!CG84+'[1]4 квартал'!CG84</f>
        <v>0</v>
      </c>
      <c r="CI84" s="34">
        <f>'[1]9 месяцев'!CH84+'[1]4 квартал'!CH84</f>
        <v>0</v>
      </c>
      <c r="CJ84" s="34">
        <f>'[1]9 месяцев'!CI84+'[1]4 квартал'!CI84</f>
        <v>0</v>
      </c>
      <c r="CK84" s="34">
        <f>'[1]9 месяцев'!CJ84+'[1]4 квартал'!CJ84</f>
        <v>0</v>
      </c>
      <c r="CL84" s="34">
        <f>'[1]9 месяцев'!CK84+'[1]4 квартал'!CK84</f>
        <v>0</v>
      </c>
      <c r="CM84" s="34">
        <f>'[1]9 месяцев'!CL84+'[1]4 квартал'!CL84</f>
        <v>0</v>
      </c>
      <c r="CN84" s="34">
        <f>'[1]9 месяцев'!CM84+'[1]4 квартал'!CM84</f>
        <v>0</v>
      </c>
      <c r="CO84" s="34">
        <f>'[1]9 месяцев'!CN84+'[1]4 квартал'!CN84</f>
        <v>0</v>
      </c>
      <c r="CP84" s="34">
        <f>'[1]9 месяцев'!CO84+'[1]4 квартал'!CO84</f>
        <v>0</v>
      </c>
      <c r="CQ84" s="34">
        <f>'[1]9 месяцев'!CP84+'[1]4 квартал'!CP84</f>
        <v>0</v>
      </c>
      <c r="CR84" s="34">
        <f>'[1]9 месяцев'!CQ84+'[1]4 квартал'!CQ84</f>
        <v>0</v>
      </c>
      <c r="CS84" s="34">
        <f>'[1]9 месяцев'!CR84+'[1]4 квартал'!CR84</f>
        <v>0</v>
      </c>
      <c r="CT84" s="34">
        <f>'[1]9 месяцев'!CS84+'[1]4 квартал'!CS84</f>
        <v>0</v>
      </c>
      <c r="CU84" s="34">
        <f>'[1]9 месяцев'!CT84+'[1]4 квартал'!CT84</f>
        <v>0</v>
      </c>
      <c r="CV84" s="34">
        <f>'[1]9 месяцев'!CU84+'[1]4 квартал'!CU84</f>
        <v>0</v>
      </c>
      <c r="CW84" s="34">
        <f>'[1]9 месяцев'!CV84+'[1]4 квартал'!CV84</f>
        <v>0</v>
      </c>
      <c r="CX84" s="34">
        <f>'[1]9 месяцев'!CW84+'[1]4 квартал'!CW84</f>
        <v>0</v>
      </c>
      <c r="CY84" s="34">
        <f>'[1]9 месяцев'!CX84+'[1]4 квартал'!CX84</f>
        <v>0</v>
      </c>
      <c r="CZ84" s="34">
        <f>'[1]9 месяцев'!CY84+'[1]4 квартал'!CY84</f>
        <v>0</v>
      </c>
      <c r="DA84" s="34">
        <f>'[1]9 месяцев'!CZ84+'[1]4 квартал'!CZ84</f>
        <v>0</v>
      </c>
      <c r="DB84" s="34">
        <f>'[1]9 месяцев'!DA84+'[1]4 квартал'!DA84</f>
        <v>0</v>
      </c>
      <c r="DC84" s="34">
        <f>'[1]9 месяцев'!DB84+'[1]4 квартал'!DB84</f>
        <v>0</v>
      </c>
      <c r="DD84" s="34">
        <f>'[1]9 месяцев'!DC84+'[1]4 квартал'!DC84</f>
        <v>0</v>
      </c>
      <c r="DE84" s="34">
        <f>'[1]9 месяцев'!DD84+'[1]4 квартал'!DD84</f>
        <v>0</v>
      </c>
      <c r="DF84" s="34">
        <f>'[1]9 месяцев'!DE84+'[1]4 квартал'!DE84</f>
        <v>0</v>
      </c>
      <c r="DG84" s="34">
        <f>'[1]9 месяцев'!DF84+'[1]4 квартал'!DF84</f>
        <v>0</v>
      </c>
      <c r="DH84" s="34">
        <f>'[1]9 месяцев'!DG84+'[1]4 квартал'!DG84</f>
        <v>0</v>
      </c>
      <c r="DI84" s="34">
        <f>'[1]9 месяцев'!DH84+'[1]4 квартал'!DH84</f>
        <v>0</v>
      </c>
      <c r="DJ84" s="34">
        <f>'[1]9 месяцев'!DI84+'[1]4 квартал'!DI84</f>
        <v>0</v>
      </c>
      <c r="DK84" s="34">
        <f>'[1]9 месяцев'!DJ84+'[1]4 квартал'!DJ84</f>
        <v>0</v>
      </c>
      <c r="DL84" s="34">
        <f>'[1]9 месяцев'!DK84+'[1]4 квартал'!DK84</f>
        <v>0</v>
      </c>
      <c r="DM84" s="34">
        <f>'[1]9 месяцев'!DL84+'[1]4 квартал'!DL84</f>
        <v>0</v>
      </c>
      <c r="DN84" s="34">
        <f>'[1]9 месяцев'!DM84+'[1]4 квартал'!DM84</f>
        <v>0</v>
      </c>
      <c r="DO84" s="34">
        <f>'[1]9 месяцев'!DN84+'[1]4 квартал'!DN84</f>
        <v>0</v>
      </c>
      <c r="DP84" s="34">
        <f>'[1]9 месяцев'!DO84+'[1]4 квартал'!DO84</f>
        <v>0</v>
      </c>
      <c r="DQ84" s="34">
        <f>'[1]9 месяцев'!DP84+'[1]4 квартал'!DP84</f>
        <v>0</v>
      </c>
      <c r="DR84" s="34">
        <f>'[1]9 месяцев'!DQ84+'[1]4 квартал'!DQ84</f>
        <v>0</v>
      </c>
      <c r="DS84" s="34">
        <f>'[1]9 месяцев'!DR84+'[1]4 квартал'!DR84</f>
        <v>0</v>
      </c>
      <c r="DT84" s="34">
        <f>'[1]9 месяцев'!DS84+'[1]4 квартал'!DS84</f>
        <v>0</v>
      </c>
      <c r="DU84" s="34">
        <f>'[1]9 месяцев'!DT84+'[1]4 квартал'!DT84</f>
        <v>0</v>
      </c>
      <c r="DV84" s="34">
        <f>'[1]9 месяцев'!DU84+'[1]4 квартал'!DU84</f>
        <v>0</v>
      </c>
      <c r="DW84" s="34">
        <f>'[1]9 месяцев'!DV84+'[1]4 квартал'!DV84</f>
        <v>0</v>
      </c>
      <c r="DX84" s="34">
        <f>'[1]9 месяцев'!DW84+'[1]4 квартал'!DW84</f>
        <v>0</v>
      </c>
      <c r="DY84" s="34">
        <f>'[1]9 месяцев'!DX84+'[1]4 квартал'!DX84</f>
        <v>0</v>
      </c>
      <c r="DZ84" s="34">
        <f>'[1]9 месяцев'!DY84+'[1]4 квартал'!DY84</f>
        <v>0</v>
      </c>
      <c r="EA84" s="34">
        <f>'[1]9 месяцев'!DZ84+'[1]4 квартал'!DZ84</f>
        <v>0</v>
      </c>
      <c r="EB84" s="34">
        <f>'[1]9 месяцев'!EA84+'[1]4 квартал'!EA84</f>
        <v>0</v>
      </c>
      <c r="EC84" s="34">
        <f>'[1]9 месяцев'!EB84+'[1]4 квартал'!EB84</f>
        <v>0</v>
      </c>
      <c r="ED84" s="34">
        <f>'[1]9 месяцев'!EC84+'[1]4 квартал'!EC84</f>
        <v>0</v>
      </c>
      <c r="EE84" s="34"/>
      <c r="EF84" s="34">
        <f>'[1]9 месяцев'!EE84+'[1]4 квартал'!EE84</f>
        <v>0</v>
      </c>
      <c r="EG84" s="34"/>
      <c r="EH84" s="33">
        <f>I84-O84-U84-AA84-AG84-AM84-AS84-AY84-BE84-BK84-BQ84-BW84-CD84-CK84-CQ84-CW84-DC84-DI84-DO84-DU84-EA84-EE84</f>
        <v>-9.6159999991130007E-4</v>
      </c>
      <c r="EI84" s="32"/>
      <c r="EJ84" s="32" t="s">
        <v>1</v>
      </c>
      <c r="EK84" s="32"/>
      <c r="EL84" s="32"/>
      <c r="EM84" s="32"/>
      <c r="EN84" s="32"/>
    </row>
    <row r="85" spans="1:144" s="7" customFormat="1" ht="15.75">
      <c r="A85" s="43">
        <v>73</v>
      </c>
      <c r="B85" s="39" t="s">
        <v>10</v>
      </c>
      <c r="C85" s="39">
        <v>173</v>
      </c>
      <c r="D85" s="41">
        <v>4710.8599999999997</v>
      </c>
      <c r="E85" s="37"/>
      <c r="F85" s="35">
        <f>[2]год!$K$85</f>
        <v>-11.337510000000066</v>
      </c>
      <c r="G85" s="35">
        <v>4.2066499999999998</v>
      </c>
      <c r="H85" s="36">
        <f>D85*6.73*12/1000</f>
        <v>380.44905359999996</v>
      </c>
      <c r="I85" s="36">
        <f>F85+G85+H85</f>
        <v>373.31819359999992</v>
      </c>
      <c r="J85" s="36" t="e">
        <f>AA85+AG85+AM85+AS85+AY85+BE85+BK85+BQ85+BW85+CC85+CI85+CP85+CW85+DC85+DI85+DO85+DU85+EA85+EG85+#REF!+#REF!</f>
        <v>#REF!</v>
      </c>
      <c r="K85" s="35">
        <f>R85+X85+AD85+AJ85+AP85+AV85+BB85+BH85+BN85+BT85+BZ85+CH85+CN85+CT85+CZ85+DF85+DL85+DR85+DX85+ED85+EF85</f>
        <v>0</v>
      </c>
      <c r="L85" s="35">
        <f>I85-K85</f>
        <v>373.31819359999992</v>
      </c>
      <c r="M85" s="34">
        <f>'[1]9 месяцев'!L85+'[1]4 квартал'!L85</f>
        <v>0</v>
      </c>
      <c r="N85" s="34">
        <f>'[1]9 месяцев'!M85+'[1]4 квартал'!M85</f>
        <v>0</v>
      </c>
      <c r="O85" s="34">
        <f>'[1]9 месяцев'!N85+'[1]4 квартал'!N85</f>
        <v>0</v>
      </c>
      <c r="P85" s="34">
        <f>'[1]9 месяцев'!O85+'[1]4 квартал'!O85</f>
        <v>0</v>
      </c>
      <c r="Q85" s="34">
        <f>'[1]9 месяцев'!P85+'[1]4 квартал'!P85</f>
        <v>0</v>
      </c>
      <c r="R85" s="34">
        <f>'[1]9 месяцев'!Q85+'[1]4 квартал'!Q85</f>
        <v>0</v>
      </c>
      <c r="S85" s="34" t="s">
        <v>16</v>
      </c>
      <c r="T85" s="34">
        <v>192</v>
      </c>
      <c r="U85" s="34">
        <v>345.78</v>
      </c>
      <c r="V85" s="34">
        <f>'[1]9 месяцев'!U85+'[1]4 квартал'!U85</f>
        <v>0</v>
      </c>
      <c r="W85" s="34">
        <f>'[1]9 месяцев'!V85+'[1]4 квартал'!V85</f>
        <v>0</v>
      </c>
      <c r="X85" s="34">
        <f>'[1]9 месяцев'!W85+'[1]4 квартал'!W85</f>
        <v>0</v>
      </c>
      <c r="Y85" s="34">
        <f>'[1]9 месяцев'!X85+'[1]4 квартал'!X85</f>
        <v>0</v>
      </c>
      <c r="Z85" s="34">
        <f>'[1]9 месяцев'!Y85+'[1]4 квартал'!Y85</f>
        <v>0</v>
      </c>
      <c r="AA85" s="34">
        <f>'[1]9 месяцев'!Z85+'[1]4 квартал'!Z85</f>
        <v>0</v>
      </c>
      <c r="AB85" s="34">
        <f>'[1]9 месяцев'!AA85+'[1]4 квартал'!AA85</f>
        <v>0</v>
      </c>
      <c r="AC85" s="34">
        <f>'[1]9 месяцев'!AB85+'[1]4 квартал'!AB85</f>
        <v>0</v>
      </c>
      <c r="AD85" s="34">
        <f>'[1]9 месяцев'!AC85+'[1]4 квартал'!AC85</f>
        <v>0</v>
      </c>
      <c r="AE85" s="34">
        <f>'[1]9 месяцев'!AD85+'[1]4 квартал'!AD85</f>
        <v>0</v>
      </c>
      <c r="AF85" s="34">
        <f>'[1]9 месяцев'!AE85+'[1]4 квартал'!AE85</f>
        <v>0</v>
      </c>
      <c r="AG85" s="34">
        <f>'[1]9 месяцев'!AF85+'[1]4 квартал'!AF85</f>
        <v>0</v>
      </c>
      <c r="AH85" s="34">
        <f>'[1]9 месяцев'!AG85+'[1]4 квартал'!AG85</f>
        <v>0</v>
      </c>
      <c r="AI85" s="34">
        <f>'[1]9 месяцев'!AH85+'[1]4 квартал'!AH85</f>
        <v>0</v>
      </c>
      <c r="AJ85" s="34">
        <f>'[1]9 месяцев'!AI85+'[1]4 квартал'!AI85</f>
        <v>0</v>
      </c>
      <c r="AK85" s="34">
        <f>'[1]9 месяцев'!AJ85+'[1]4 квартал'!AJ85</f>
        <v>0</v>
      </c>
      <c r="AL85" s="34">
        <f>'[1]9 месяцев'!AK85+'[1]4 квартал'!AK85</f>
        <v>0</v>
      </c>
      <c r="AM85" s="34">
        <f>'[1]9 месяцев'!AL85+'[1]4 квартал'!AL85</f>
        <v>0</v>
      </c>
      <c r="AN85" s="34">
        <f>'[1]9 месяцев'!AM85+'[1]4 квартал'!AM85</f>
        <v>0</v>
      </c>
      <c r="AO85" s="34">
        <f>'[1]9 месяцев'!AN85+'[1]4 квартал'!AN85</f>
        <v>0</v>
      </c>
      <c r="AP85" s="34">
        <f>'[1]9 месяцев'!AO85+'[1]4 квартал'!AO85</f>
        <v>0</v>
      </c>
      <c r="AQ85" s="34">
        <f>'[1]9 месяцев'!AP85+'[1]4 квартал'!AP85</f>
        <v>0</v>
      </c>
      <c r="AR85" s="34">
        <f>'[1]9 месяцев'!AQ85+'[1]4 квартал'!AQ85</f>
        <v>0</v>
      </c>
      <c r="AS85" s="34">
        <f>'[1]9 месяцев'!AR85+'[1]4 квартал'!AR85</f>
        <v>0</v>
      </c>
      <c r="AT85" s="34">
        <f>'[1]9 месяцев'!AS85+'[1]4 квартал'!AS85</f>
        <v>0</v>
      </c>
      <c r="AU85" s="34">
        <f>'[1]9 месяцев'!AT85+'[1]4 квартал'!AT85</f>
        <v>0</v>
      </c>
      <c r="AV85" s="34">
        <f>'[1]9 месяцев'!AU85+'[1]4 квартал'!AU85</f>
        <v>0</v>
      </c>
      <c r="AW85" s="34">
        <f>'[1]9 месяцев'!AV85+'[1]4 квартал'!AV85</f>
        <v>0</v>
      </c>
      <c r="AX85" s="34">
        <f>'[1]9 месяцев'!AW85+'[1]4 квартал'!AW85</f>
        <v>0</v>
      </c>
      <c r="AY85" s="34">
        <f>'[1]9 месяцев'!AX85+'[1]4 квартал'!AX85</f>
        <v>0</v>
      </c>
      <c r="AZ85" s="34">
        <f>'[1]9 месяцев'!AY85+'[1]4 квартал'!AY85</f>
        <v>0</v>
      </c>
      <c r="BA85" s="34">
        <f>'[1]9 месяцев'!AZ85+'[1]4 квартал'!AZ85</f>
        <v>0</v>
      </c>
      <c r="BB85" s="34">
        <f>'[1]9 месяцев'!BA85+'[1]4 квартал'!BA85</f>
        <v>0</v>
      </c>
      <c r="BC85" s="34">
        <f>'[1]9 месяцев'!BB85+'[1]4 квартал'!BB85</f>
        <v>0</v>
      </c>
      <c r="BD85" s="34">
        <f>'[1]9 месяцев'!BC85+'[1]4 квартал'!BC85</f>
        <v>0</v>
      </c>
      <c r="BE85" s="34">
        <f>'[1]9 месяцев'!BD85+'[1]4 квартал'!BD85</f>
        <v>0</v>
      </c>
      <c r="BF85" s="34">
        <f>'[1]9 месяцев'!BE85+'[1]4 квартал'!BE85</f>
        <v>0</v>
      </c>
      <c r="BG85" s="34">
        <f>'[1]9 месяцев'!BF85+'[1]4 квартал'!BF85</f>
        <v>0</v>
      </c>
      <c r="BH85" s="34">
        <f>'[1]9 месяцев'!BG85+'[1]4 квартал'!BG85</f>
        <v>0</v>
      </c>
      <c r="BI85" s="34">
        <f>'[1]9 месяцев'!BH85+'[1]4 квартал'!BH85</f>
        <v>0</v>
      </c>
      <c r="BJ85" s="34">
        <f>'[1]9 месяцев'!BI85+'[1]4 квартал'!BI85</f>
        <v>0</v>
      </c>
      <c r="BK85" s="34">
        <f>'[1]9 месяцев'!BJ85+'[1]4 квартал'!BJ85</f>
        <v>0</v>
      </c>
      <c r="BL85" s="34">
        <f>'[1]9 месяцев'!BK85+'[1]4 квартал'!BK85</f>
        <v>0</v>
      </c>
      <c r="BM85" s="34">
        <f>'[1]9 месяцев'!BL85+'[1]4 квартал'!BL85</f>
        <v>0</v>
      </c>
      <c r="BN85" s="34">
        <f>'[1]9 месяцев'!BM85+'[1]4 квартал'!BM85</f>
        <v>0</v>
      </c>
      <c r="BO85" s="34">
        <f>'[1]9 месяцев'!BN85+'[1]4 квартал'!BN85</f>
        <v>0</v>
      </c>
      <c r="BP85" s="34">
        <f>'[1]9 месяцев'!BO85+'[1]4 квартал'!BO85</f>
        <v>0</v>
      </c>
      <c r="BQ85" s="34">
        <f>'[1]9 месяцев'!BP85+'[1]4 квартал'!BP85</f>
        <v>0</v>
      </c>
      <c r="BR85" s="34">
        <f>'[1]9 месяцев'!BQ85+'[1]4 квартал'!BQ85</f>
        <v>0</v>
      </c>
      <c r="BS85" s="34">
        <f>'[1]9 месяцев'!BR85+'[1]4 квартал'!BR85</f>
        <v>0</v>
      </c>
      <c r="BT85" s="34">
        <f>'[1]9 месяцев'!BS85+'[1]4 квартал'!BS85</f>
        <v>0</v>
      </c>
      <c r="BU85" s="34">
        <f>'[1]9 месяцев'!BT85+'[1]4 квартал'!BT85</f>
        <v>0</v>
      </c>
      <c r="BV85" s="34">
        <f>'[1]9 месяцев'!BU85+'[1]4 квартал'!BU85</f>
        <v>0</v>
      </c>
      <c r="BW85" s="34">
        <f>'[1]9 месяцев'!BV85+'[1]4 квартал'!BV85</f>
        <v>0</v>
      </c>
      <c r="BX85" s="34">
        <f>'[1]9 месяцев'!BW85+'[1]4 квартал'!BW85</f>
        <v>0</v>
      </c>
      <c r="BY85" s="34">
        <f>'[1]9 месяцев'!BX85+'[1]4 квартал'!BX85</f>
        <v>0</v>
      </c>
      <c r="BZ85" s="34">
        <f>'[1]9 месяцев'!BY85+'[1]4 квартал'!BY85</f>
        <v>0</v>
      </c>
      <c r="CA85" s="34">
        <f>'[1]9 месяцев'!BZ85+'[1]4 квартал'!BZ85</f>
        <v>0</v>
      </c>
      <c r="CB85" s="34">
        <f>'[1]9 месяцев'!CA85+'[1]4 квартал'!CA85</f>
        <v>0</v>
      </c>
      <c r="CC85" s="34">
        <f>'[1]9 месяцев'!CB85+'[1]4 квартал'!CB85</f>
        <v>0</v>
      </c>
      <c r="CD85" s="34">
        <f>'[1]9 месяцев'!CC85+'[1]4 квартал'!CC85</f>
        <v>0</v>
      </c>
      <c r="CE85" s="34">
        <f>'[1]9 месяцев'!CD85+'[1]4 квартал'!CD85</f>
        <v>0</v>
      </c>
      <c r="CF85" s="34">
        <f>'[1]9 месяцев'!CE85+'[1]4 квартал'!CE85</f>
        <v>0</v>
      </c>
      <c r="CG85" s="34">
        <f>'[1]9 месяцев'!CF85+'[1]4 квартал'!CF85</f>
        <v>0</v>
      </c>
      <c r="CH85" s="34">
        <f>'[1]9 месяцев'!CG85+'[1]4 квартал'!CG85</f>
        <v>0</v>
      </c>
      <c r="CI85" s="34">
        <f>'[1]9 месяцев'!CH85+'[1]4 квартал'!CH85</f>
        <v>0</v>
      </c>
      <c r="CJ85" s="34">
        <f>'[1]9 месяцев'!CI85+'[1]4 квартал'!CI85</f>
        <v>0</v>
      </c>
      <c r="CK85" s="34">
        <f>'[1]9 месяцев'!CJ85+'[1]4 квартал'!CJ85</f>
        <v>0</v>
      </c>
      <c r="CL85" s="34">
        <f>'[1]9 месяцев'!CK85+'[1]4 квартал'!CK85</f>
        <v>0</v>
      </c>
      <c r="CM85" s="34">
        <f>'[1]9 месяцев'!CL85+'[1]4 квартал'!CL85</f>
        <v>0</v>
      </c>
      <c r="CN85" s="34">
        <f>'[1]9 месяцев'!CM85+'[1]4 квартал'!CM85</f>
        <v>0</v>
      </c>
      <c r="CO85" s="34">
        <f>'[1]9 месяцев'!CN85+'[1]4 квартал'!CN85</f>
        <v>0</v>
      </c>
      <c r="CP85" s="34">
        <f>'[1]9 месяцев'!CO85+'[1]4 квартал'!CO85</f>
        <v>0</v>
      </c>
      <c r="CQ85" s="34">
        <f>'[1]9 месяцев'!CP85+'[1]4 квартал'!CP85</f>
        <v>0</v>
      </c>
      <c r="CR85" s="34">
        <f>'[1]9 месяцев'!CQ85+'[1]4 квартал'!CQ85</f>
        <v>0</v>
      </c>
      <c r="CS85" s="34">
        <f>'[1]9 месяцев'!CR85+'[1]4 квартал'!CR85</f>
        <v>0</v>
      </c>
      <c r="CT85" s="34">
        <f>'[1]9 месяцев'!CS85+'[1]4 квартал'!CS85</f>
        <v>0</v>
      </c>
      <c r="CU85" s="34">
        <f>'[1]9 месяцев'!CT85+'[1]4 квартал'!CT85</f>
        <v>0</v>
      </c>
      <c r="CV85" s="34">
        <f>'[1]9 месяцев'!CU85+'[1]4 квартал'!CU85</f>
        <v>0</v>
      </c>
      <c r="CW85" s="34">
        <f>'[1]9 месяцев'!CV85+'[1]4 квартал'!CV85</f>
        <v>0</v>
      </c>
      <c r="CX85" s="34">
        <f>'[1]9 месяцев'!CW85+'[1]4 квартал'!CW85</f>
        <v>0</v>
      </c>
      <c r="CY85" s="34">
        <f>'[1]9 месяцев'!CX85+'[1]4 квартал'!CX85</f>
        <v>0</v>
      </c>
      <c r="CZ85" s="34">
        <f>'[1]9 месяцев'!CY85+'[1]4 квартал'!CY85</f>
        <v>0</v>
      </c>
      <c r="DA85" s="34">
        <f>'[1]9 месяцев'!CZ85+'[1]4 квартал'!CZ85</f>
        <v>0</v>
      </c>
      <c r="DB85" s="34">
        <f>'[1]9 месяцев'!DA85+'[1]4 квартал'!DA85</f>
        <v>0</v>
      </c>
      <c r="DC85" s="34">
        <f>'[1]9 месяцев'!DB85+'[1]4 квартал'!DB85</f>
        <v>0</v>
      </c>
      <c r="DD85" s="34">
        <f>'[1]9 месяцев'!DC85+'[1]4 квартал'!DC85</f>
        <v>0</v>
      </c>
      <c r="DE85" s="34">
        <f>'[1]9 месяцев'!DD85+'[1]4 квартал'!DD85</f>
        <v>0</v>
      </c>
      <c r="DF85" s="34">
        <f>'[1]9 месяцев'!DE85+'[1]4 квартал'!DE85</f>
        <v>0</v>
      </c>
      <c r="DG85" s="34" t="s">
        <v>16</v>
      </c>
      <c r="DH85" s="34">
        <v>1</v>
      </c>
      <c r="DI85" s="34">
        <v>27.54</v>
      </c>
      <c r="DJ85" s="34">
        <f>'[1]9 месяцев'!DI85+'[1]4 квартал'!DI85</f>
        <v>0</v>
      </c>
      <c r="DK85" s="34">
        <f>'[1]9 месяцев'!DJ85+'[1]4 квартал'!DJ85</f>
        <v>0</v>
      </c>
      <c r="DL85" s="34">
        <f>'[1]9 месяцев'!DK85+'[1]4 квартал'!DK85</f>
        <v>0</v>
      </c>
      <c r="DM85" s="34">
        <f>'[1]9 месяцев'!DL85+'[1]4 квартал'!DL85</f>
        <v>0</v>
      </c>
      <c r="DN85" s="34">
        <f>'[1]9 месяцев'!DM85+'[1]4 квартал'!DM85</f>
        <v>0</v>
      </c>
      <c r="DO85" s="34">
        <f>'[1]9 месяцев'!DN85+'[1]4 квартал'!DN85</f>
        <v>0</v>
      </c>
      <c r="DP85" s="34">
        <f>'[1]9 месяцев'!DO85+'[1]4 квартал'!DO85</f>
        <v>0</v>
      </c>
      <c r="DQ85" s="34">
        <f>'[1]9 месяцев'!DP85+'[1]4 квартал'!DP85</f>
        <v>0</v>
      </c>
      <c r="DR85" s="34">
        <f>'[1]9 месяцев'!DQ85+'[1]4 квартал'!DQ85</f>
        <v>0</v>
      </c>
      <c r="DS85" s="34">
        <f>'[1]9 месяцев'!DR85+'[1]4 квартал'!DR85</f>
        <v>0</v>
      </c>
      <c r="DT85" s="34">
        <f>'[1]9 месяцев'!DS85+'[1]4 квартал'!DS85</f>
        <v>0</v>
      </c>
      <c r="DU85" s="34">
        <f>'[1]9 месяцев'!DT85+'[1]4 квартал'!DT85</f>
        <v>0</v>
      </c>
      <c r="DV85" s="34">
        <f>'[1]9 месяцев'!DU85+'[1]4 квартал'!DU85</f>
        <v>0</v>
      </c>
      <c r="DW85" s="34">
        <f>'[1]9 месяцев'!DV85+'[1]4 квартал'!DV85</f>
        <v>0</v>
      </c>
      <c r="DX85" s="34">
        <f>'[1]9 месяцев'!DW85+'[1]4 квартал'!DW85</f>
        <v>0</v>
      </c>
      <c r="DY85" s="34">
        <f>'[1]9 месяцев'!DX85+'[1]4 квартал'!DX85</f>
        <v>0</v>
      </c>
      <c r="DZ85" s="34">
        <f>'[1]9 месяцев'!DY85+'[1]4 квартал'!DY85</f>
        <v>0</v>
      </c>
      <c r="EA85" s="34">
        <f>'[1]9 месяцев'!DZ85+'[1]4 квартал'!DZ85</f>
        <v>0</v>
      </c>
      <c r="EB85" s="34">
        <f>'[1]9 месяцев'!EA85+'[1]4 квартал'!EA85</f>
        <v>0</v>
      </c>
      <c r="EC85" s="34">
        <f>'[1]9 месяцев'!EB85+'[1]4 квартал'!EB85</f>
        <v>0</v>
      </c>
      <c r="ED85" s="34">
        <f>'[1]9 месяцев'!EC85+'[1]4 квартал'!EC85</f>
        <v>0</v>
      </c>
      <c r="EE85" s="34"/>
      <c r="EF85" s="34">
        <f>'[1]9 месяцев'!EE85+'[1]4 квартал'!EE85</f>
        <v>0</v>
      </c>
      <c r="EG85" s="34"/>
      <c r="EH85" s="33">
        <f>I85-O85-U85-AA85-AG85-AM85-AS85-AY85-BE85-BK85-BQ85-BW85-CD85-CK85-CQ85-CW85-DC85-DI85-DO85-DU85-EA85-EE85</f>
        <v>-1.8064000000563851E-3</v>
      </c>
      <c r="EI85" s="32"/>
      <c r="EJ85" s="32" t="s">
        <v>1</v>
      </c>
      <c r="EK85" s="32"/>
      <c r="EL85" s="32"/>
      <c r="EM85" s="32"/>
      <c r="EN85" s="32"/>
    </row>
    <row r="86" spans="1:144" s="7" customFormat="1" ht="15" customHeight="1">
      <c r="A86" s="43">
        <v>74</v>
      </c>
      <c r="B86" s="39" t="s">
        <v>15</v>
      </c>
      <c r="C86" s="39">
        <v>3</v>
      </c>
      <c r="D86" s="41">
        <v>5868.5</v>
      </c>
      <c r="E86" s="37"/>
      <c r="F86" s="35">
        <f>[2]год!$K$86</f>
        <v>348.58703999999994</v>
      </c>
      <c r="G86" s="35">
        <v>5.2403899999999997</v>
      </c>
      <c r="H86" s="36">
        <f>D86*5.44*12/1000</f>
        <v>383.09568000000007</v>
      </c>
      <c r="I86" s="36">
        <f>F86+G86+H86</f>
        <v>736.92310999999995</v>
      </c>
      <c r="J86" s="36" t="e">
        <f>AA86+AG86+AM86+AS86+AY86+BE86+BK86+BQ86+BW86+CC86+CI86+CP86+CW86+DC86+DI86+DO86+DU86+EA86+EG86+#REF!+#REF!</f>
        <v>#REF!</v>
      </c>
      <c r="K86" s="35">
        <f>R86+X86+AD86+AJ86+AP86+AV86+BB86+BH86+BN86+BT86+BZ86+CH86+CN86+CT86+CZ86+DF86+DL86+DR86+DX86+ED86+EF86</f>
        <v>0</v>
      </c>
      <c r="L86" s="35">
        <f>I86-K86</f>
        <v>736.92310999999995</v>
      </c>
      <c r="M86" s="34">
        <f>'[1]9 месяцев'!L86+'[1]4 квартал'!L86</f>
        <v>0</v>
      </c>
      <c r="N86" s="34">
        <f>'[1]9 месяцев'!M86+'[1]4 квартал'!M86</f>
        <v>0</v>
      </c>
      <c r="O86" s="34">
        <f>'[1]9 месяцев'!N86+'[1]4 квартал'!N86</f>
        <v>0</v>
      </c>
      <c r="P86" s="34">
        <f>'[1]9 месяцев'!O86+'[1]4 квартал'!O86</f>
        <v>0</v>
      </c>
      <c r="Q86" s="34">
        <f>'[1]9 месяцев'!P86+'[1]4 квартал'!P86</f>
        <v>0</v>
      </c>
      <c r="R86" s="34">
        <f>'[1]9 месяцев'!Q86+'[1]4 квартал'!Q86</f>
        <v>0</v>
      </c>
      <c r="S86" s="34" t="s">
        <v>14</v>
      </c>
      <c r="T86" s="34">
        <v>406</v>
      </c>
      <c r="U86" s="34">
        <v>736.92</v>
      </c>
      <c r="V86" s="34">
        <f>'[1]9 месяцев'!U86+'[1]4 квартал'!U86</f>
        <v>0</v>
      </c>
      <c r="W86" s="34">
        <f>'[1]9 месяцев'!V86+'[1]4 квартал'!V86</f>
        <v>0</v>
      </c>
      <c r="X86" s="34">
        <f>'[1]9 месяцев'!W86+'[1]4 квартал'!W86</f>
        <v>0</v>
      </c>
      <c r="Y86" s="34">
        <f>'[1]9 месяцев'!X86+'[1]4 квартал'!X86</f>
        <v>0</v>
      </c>
      <c r="Z86" s="34">
        <f>'[1]9 месяцев'!Y86+'[1]4 квартал'!Y86</f>
        <v>0</v>
      </c>
      <c r="AA86" s="34">
        <f>'[1]9 месяцев'!Z86+'[1]4 квартал'!Z86</f>
        <v>0</v>
      </c>
      <c r="AB86" s="34">
        <f>'[1]9 месяцев'!AA86+'[1]4 квартал'!AA86</f>
        <v>0</v>
      </c>
      <c r="AC86" s="34">
        <f>'[1]9 месяцев'!AB86+'[1]4 квартал'!AB86</f>
        <v>0</v>
      </c>
      <c r="AD86" s="34">
        <f>'[1]9 месяцев'!AC86+'[1]4 квартал'!AC86</f>
        <v>0</v>
      </c>
      <c r="AE86" s="34">
        <f>'[1]9 месяцев'!AD86+'[1]4 квартал'!AD86</f>
        <v>0</v>
      </c>
      <c r="AF86" s="34">
        <f>'[1]9 месяцев'!AE86+'[1]4 квартал'!AE86</f>
        <v>0</v>
      </c>
      <c r="AG86" s="34">
        <f>'[1]9 месяцев'!AF86+'[1]4 квартал'!AF86</f>
        <v>0</v>
      </c>
      <c r="AH86" s="34">
        <f>'[1]9 месяцев'!AG86+'[1]4 квартал'!AG86</f>
        <v>0</v>
      </c>
      <c r="AI86" s="34">
        <f>'[1]9 месяцев'!AH86+'[1]4 квартал'!AH86</f>
        <v>0</v>
      </c>
      <c r="AJ86" s="34">
        <f>'[1]9 месяцев'!AI86+'[1]4 квартал'!AI86</f>
        <v>0</v>
      </c>
      <c r="AK86" s="34">
        <f>'[1]9 месяцев'!AJ86+'[1]4 квартал'!AJ86</f>
        <v>0</v>
      </c>
      <c r="AL86" s="34">
        <f>'[1]9 месяцев'!AK86+'[1]4 квартал'!AK86</f>
        <v>0</v>
      </c>
      <c r="AM86" s="34">
        <f>'[1]9 месяцев'!AL86+'[1]4 квартал'!AL86</f>
        <v>0</v>
      </c>
      <c r="AN86" s="34">
        <f>'[1]9 месяцев'!AM86+'[1]4 квартал'!AM86</f>
        <v>0</v>
      </c>
      <c r="AO86" s="34">
        <f>'[1]9 месяцев'!AN86+'[1]4 квартал'!AN86</f>
        <v>0</v>
      </c>
      <c r="AP86" s="34">
        <f>'[1]9 месяцев'!AO86+'[1]4 квартал'!AO86</f>
        <v>0</v>
      </c>
      <c r="AQ86" s="34">
        <f>'[1]9 месяцев'!AP86+'[1]4 квартал'!AP86</f>
        <v>0</v>
      </c>
      <c r="AR86" s="34">
        <f>'[1]9 месяцев'!AQ86+'[1]4 квартал'!AQ86</f>
        <v>0</v>
      </c>
      <c r="AS86" s="34">
        <f>'[1]9 месяцев'!AR86+'[1]4 квартал'!AR86</f>
        <v>0</v>
      </c>
      <c r="AT86" s="34">
        <f>'[1]9 месяцев'!AS86+'[1]4 квартал'!AS86</f>
        <v>0</v>
      </c>
      <c r="AU86" s="34">
        <f>'[1]9 месяцев'!AT86+'[1]4 квартал'!AT86</f>
        <v>0</v>
      </c>
      <c r="AV86" s="34">
        <f>'[1]9 месяцев'!AU86+'[1]4 квартал'!AU86</f>
        <v>0</v>
      </c>
      <c r="AW86" s="34">
        <f>'[1]9 месяцев'!AV86+'[1]4 квартал'!AV86</f>
        <v>0</v>
      </c>
      <c r="AX86" s="34">
        <f>'[1]9 месяцев'!AW86+'[1]4 квартал'!AW86</f>
        <v>0</v>
      </c>
      <c r="AY86" s="34">
        <f>'[1]9 месяцев'!AX86+'[1]4 квартал'!AX86</f>
        <v>0</v>
      </c>
      <c r="AZ86" s="34">
        <f>'[1]9 месяцев'!AY86+'[1]4 квартал'!AY86</f>
        <v>0</v>
      </c>
      <c r="BA86" s="34">
        <f>'[1]9 месяцев'!AZ86+'[1]4 квартал'!AZ86</f>
        <v>0</v>
      </c>
      <c r="BB86" s="34">
        <f>'[1]9 месяцев'!BA86+'[1]4 квартал'!BA86</f>
        <v>0</v>
      </c>
      <c r="BC86" s="34">
        <f>'[1]9 месяцев'!BB86+'[1]4 квартал'!BB86</f>
        <v>0</v>
      </c>
      <c r="BD86" s="34">
        <f>'[1]9 месяцев'!BC86+'[1]4 квартал'!BC86</f>
        <v>0</v>
      </c>
      <c r="BE86" s="34">
        <f>'[1]9 месяцев'!BD86+'[1]4 квартал'!BD86</f>
        <v>0</v>
      </c>
      <c r="BF86" s="34">
        <f>'[1]9 месяцев'!BE86+'[1]4 квартал'!BE86</f>
        <v>0</v>
      </c>
      <c r="BG86" s="34">
        <f>'[1]9 месяцев'!BF86+'[1]4 квартал'!BF86</f>
        <v>0</v>
      </c>
      <c r="BH86" s="34">
        <f>'[1]9 месяцев'!BG86+'[1]4 квартал'!BG86</f>
        <v>0</v>
      </c>
      <c r="BI86" s="34">
        <f>'[1]9 месяцев'!BH86+'[1]4 квартал'!BH86</f>
        <v>0</v>
      </c>
      <c r="BJ86" s="34">
        <f>'[1]9 месяцев'!BI86+'[1]4 квартал'!BI86</f>
        <v>0</v>
      </c>
      <c r="BK86" s="34">
        <f>'[1]9 месяцев'!BJ86+'[1]4 квартал'!BJ86</f>
        <v>0</v>
      </c>
      <c r="BL86" s="34">
        <f>'[1]9 месяцев'!BK86+'[1]4 квартал'!BK86</f>
        <v>0</v>
      </c>
      <c r="BM86" s="34">
        <f>'[1]9 месяцев'!BL86+'[1]4 квартал'!BL86</f>
        <v>0</v>
      </c>
      <c r="BN86" s="34">
        <f>'[1]9 месяцев'!BM86+'[1]4 квартал'!BM86</f>
        <v>0</v>
      </c>
      <c r="BO86" s="34">
        <f>'[1]9 месяцев'!BN86+'[1]4 квартал'!BN86</f>
        <v>0</v>
      </c>
      <c r="BP86" s="34">
        <f>'[1]9 месяцев'!BO86+'[1]4 квартал'!BO86</f>
        <v>0</v>
      </c>
      <c r="BQ86" s="34">
        <f>'[1]9 месяцев'!BP86+'[1]4 квартал'!BP86</f>
        <v>0</v>
      </c>
      <c r="BR86" s="34">
        <f>'[1]9 месяцев'!BQ86+'[1]4 квартал'!BQ86</f>
        <v>0</v>
      </c>
      <c r="BS86" s="34">
        <f>'[1]9 месяцев'!BR86+'[1]4 квартал'!BR86</f>
        <v>0</v>
      </c>
      <c r="BT86" s="34">
        <f>'[1]9 месяцев'!BS86+'[1]4 квартал'!BS86</f>
        <v>0</v>
      </c>
      <c r="BU86" s="34">
        <f>'[1]9 месяцев'!BT86+'[1]4 квартал'!BT86</f>
        <v>0</v>
      </c>
      <c r="BV86" s="34">
        <f>'[1]9 месяцев'!BU86+'[1]4 квартал'!BU86</f>
        <v>0</v>
      </c>
      <c r="BW86" s="34">
        <f>'[1]9 месяцев'!BV86+'[1]4 квартал'!BV86</f>
        <v>0</v>
      </c>
      <c r="BX86" s="34">
        <f>'[1]9 месяцев'!BW86+'[1]4 квартал'!BW86</f>
        <v>0</v>
      </c>
      <c r="BY86" s="34">
        <f>'[1]9 месяцев'!BX86+'[1]4 квартал'!BX86</f>
        <v>0</v>
      </c>
      <c r="BZ86" s="34">
        <f>'[1]9 месяцев'!BY86+'[1]4 квартал'!BY86</f>
        <v>0</v>
      </c>
      <c r="CA86" s="34">
        <f>'[1]9 месяцев'!BZ86+'[1]4 квартал'!BZ86</f>
        <v>0</v>
      </c>
      <c r="CB86" s="34">
        <f>'[1]9 месяцев'!CA86+'[1]4 квартал'!CA86</f>
        <v>0</v>
      </c>
      <c r="CC86" s="34">
        <f>'[1]9 месяцев'!CB86+'[1]4 квартал'!CB86</f>
        <v>0</v>
      </c>
      <c r="CD86" s="34">
        <f>'[1]9 месяцев'!CC86+'[1]4 квартал'!CC86</f>
        <v>0</v>
      </c>
      <c r="CE86" s="34">
        <f>'[1]9 месяцев'!CD86+'[1]4 квартал'!CD86</f>
        <v>0</v>
      </c>
      <c r="CF86" s="34">
        <f>'[1]9 месяцев'!CE86+'[1]4 квартал'!CE86</f>
        <v>0</v>
      </c>
      <c r="CG86" s="34">
        <f>'[1]9 месяцев'!CF86+'[1]4 квартал'!CF86</f>
        <v>0</v>
      </c>
      <c r="CH86" s="34">
        <f>'[1]9 месяцев'!CG86+'[1]4 квартал'!CG86</f>
        <v>0</v>
      </c>
      <c r="CI86" s="34">
        <f>'[1]9 месяцев'!CH86+'[1]4 квартал'!CH86</f>
        <v>0</v>
      </c>
      <c r="CJ86" s="34">
        <f>'[1]9 месяцев'!CI86+'[1]4 квартал'!CI86</f>
        <v>0</v>
      </c>
      <c r="CK86" s="34">
        <f>'[1]9 месяцев'!CJ86+'[1]4 квартал'!CJ86</f>
        <v>0</v>
      </c>
      <c r="CL86" s="34">
        <f>'[1]9 месяцев'!CK86+'[1]4 квартал'!CK86</f>
        <v>0</v>
      </c>
      <c r="CM86" s="34">
        <f>'[1]9 месяцев'!CL86+'[1]4 квартал'!CL86</f>
        <v>0</v>
      </c>
      <c r="CN86" s="34">
        <f>'[1]9 месяцев'!CM86+'[1]4 квартал'!CM86</f>
        <v>0</v>
      </c>
      <c r="CO86" s="34">
        <f>'[1]9 месяцев'!CN86+'[1]4 квартал'!CN86</f>
        <v>0</v>
      </c>
      <c r="CP86" s="34">
        <f>'[1]9 месяцев'!CO86+'[1]4 квартал'!CO86</f>
        <v>0</v>
      </c>
      <c r="CQ86" s="34">
        <f>'[1]9 месяцев'!CP86+'[1]4 квартал'!CP86</f>
        <v>0</v>
      </c>
      <c r="CR86" s="34">
        <f>'[1]9 месяцев'!CQ86+'[1]4 квартал'!CQ86</f>
        <v>0</v>
      </c>
      <c r="CS86" s="34">
        <f>'[1]9 месяцев'!CR86+'[1]4 квартал'!CR86</f>
        <v>0</v>
      </c>
      <c r="CT86" s="34">
        <f>'[1]9 месяцев'!CS86+'[1]4 квартал'!CS86</f>
        <v>0</v>
      </c>
      <c r="CU86" s="34">
        <f>'[1]9 месяцев'!CT86+'[1]4 квартал'!CT86</f>
        <v>0</v>
      </c>
      <c r="CV86" s="34">
        <f>'[1]9 месяцев'!CU86+'[1]4 квартал'!CU86</f>
        <v>0</v>
      </c>
      <c r="CW86" s="34">
        <f>'[1]9 месяцев'!CV86+'[1]4 квартал'!CV86</f>
        <v>0</v>
      </c>
      <c r="CX86" s="34">
        <f>'[1]9 месяцев'!CW86+'[1]4 квартал'!CW86</f>
        <v>0</v>
      </c>
      <c r="CY86" s="34">
        <f>'[1]9 месяцев'!CX86+'[1]4 квартал'!CX86</f>
        <v>0</v>
      </c>
      <c r="CZ86" s="34">
        <f>'[1]9 месяцев'!CY86+'[1]4 квартал'!CY86</f>
        <v>0</v>
      </c>
      <c r="DA86" s="34">
        <f>'[1]9 месяцев'!CZ86+'[1]4 квартал'!CZ86</f>
        <v>0</v>
      </c>
      <c r="DB86" s="34">
        <f>'[1]9 месяцев'!DA86+'[1]4 квартал'!DA86</f>
        <v>0</v>
      </c>
      <c r="DC86" s="34">
        <f>'[1]9 месяцев'!DB86+'[1]4 квартал'!DB86</f>
        <v>0</v>
      </c>
      <c r="DD86" s="34">
        <f>'[1]9 месяцев'!DC86+'[1]4 квартал'!DC86</f>
        <v>0</v>
      </c>
      <c r="DE86" s="34">
        <f>'[1]9 месяцев'!DD86+'[1]4 квартал'!DD86</f>
        <v>0</v>
      </c>
      <c r="DF86" s="34">
        <f>'[1]9 месяцев'!DE86+'[1]4 квартал'!DE86</f>
        <v>0</v>
      </c>
      <c r="DG86" s="34">
        <f>'[1]9 месяцев'!DF86+'[1]4 квартал'!DF86</f>
        <v>0</v>
      </c>
      <c r="DH86" s="34">
        <f>'[1]9 месяцев'!DG86+'[1]4 квартал'!DG86</f>
        <v>0</v>
      </c>
      <c r="DI86" s="34">
        <f>'[1]9 месяцев'!DH86+'[1]4 квартал'!DH86</f>
        <v>0</v>
      </c>
      <c r="DJ86" s="34">
        <f>'[1]9 месяцев'!DI86+'[1]4 квартал'!DI86</f>
        <v>0</v>
      </c>
      <c r="DK86" s="34">
        <f>'[1]9 месяцев'!DJ86+'[1]4 квартал'!DJ86</f>
        <v>0</v>
      </c>
      <c r="DL86" s="34">
        <f>'[1]9 месяцев'!DK86+'[1]4 квартал'!DK86</f>
        <v>0</v>
      </c>
      <c r="DM86" s="34">
        <f>'[1]9 месяцев'!DL86+'[1]4 квартал'!DL86</f>
        <v>0</v>
      </c>
      <c r="DN86" s="34">
        <f>'[1]9 месяцев'!DM86+'[1]4 квартал'!DM86</f>
        <v>0</v>
      </c>
      <c r="DO86" s="34">
        <f>'[1]9 месяцев'!DN86+'[1]4 квартал'!DN86</f>
        <v>0</v>
      </c>
      <c r="DP86" s="34">
        <f>'[1]9 месяцев'!DO86+'[1]4 квартал'!DO86</f>
        <v>0</v>
      </c>
      <c r="DQ86" s="34">
        <f>'[1]9 месяцев'!DP86+'[1]4 квартал'!DP86</f>
        <v>0</v>
      </c>
      <c r="DR86" s="34">
        <f>'[1]9 месяцев'!DQ86+'[1]4 квартал'!DQ86</f>
        <v>0</v>
      </c>
      <c r="DS86" s="34">
        <f>'[1]9 месяцев'!DR86+'[1]4 квартал'!DR86</f>
        <v>0</v>
      </c>
      <c r="DT86" s="34">
        <f>'[1]9 месяцев'!DS86+'[1]4 квартал'!DS86</f>
        <v>0</v>
      </c>
      <c r="DU86" s="34">
        <f>'[1]9 месяцев'!DT86+'[1]4 квартал'!DT86</f>
        <v>0</v>
      </c>
      <c r="DV86" s="34">
        <f>'[1]9 месяцев'!DU86+'[1]4 квартал'!DU86</f>
        <v>0</v>
      </c>
      <c r="DW86" s="34">
        <f>'[1]9 месяцев'!DV86+'[1]4 квартал'!DV86</f>
        <v>0</v>
      </c>
      <c r="DX86" s="34">
        <f>'[1]9 месяцев'!DW86+'[1]4 квартал'!DW86</f>
        <v>0</v>
      </c>
      <c r="DY86" s="34">
        <f>'[1]9 месяцев'!DX86+'[1]4 квартал'!DX86</f>
        <v>0</v>
      </c>
      <c r="DZ86" s="34">
        <f>'[1]9 месяцев'!DY86+'[1]4 квартал'!DY86</f>
        <v>0</v>
      </c>
      <c r="EA86" s="34">
        <f>'[1]9 месяцев'!DZ86+'[1]4 квартал'!DZ86</f>
        <v>0</v>
      </c>
      <c r="EB86" s="34">
        <f>'[1]9 месяцев'!EA86+'[1]4 квартал'!EA86</f>
        <v>0</v>
      </c>
      <c r="EC86" s="34">
        <f>'[1]9 месяцев'!EB86+'[1]4 квартал'!EB86</f>
        <v>0</v>
      </c>
      <c r="ED86" s="34">
        <f>'[1]9 месяцев'!EC86+'[1]4 квартал'!EC86</f>
        <v>0</v>
      </c>
      <c r="EE86" s="34"/>
      <c r="EF86" s="34">
        <f>'[1]9 месяцев'!EE86+'[1]4 квартал'!EE86</f>
        <v>0</v>
      </c>
      <c r="EG86" s="34"/>
      <c r="EH86" s="33">
        <f>I86-O86-U86-AA86-AG86-AM86-AS86-AY86-BE86-BK86-BQ86-BW86-CD86-CK86-CQ86-CW86-DC86-DI86-DO86-DU86-EA86-EE86</f>
        <v>3.1099999999923966E-3</v>
      </c>
      <c r="EI86" s="32"/>
      <c r="EJ86" s="32" t="s">
        <v>1</v>
      </c>
      <c r="EK86" s="32"/>
      <c r="EL86" s="32"/>
      <c r="EM86" s="32"/>
      <c r="EN86" s="32"/>
    </row>
    <row r="87" spans="1:144" s="7" customFormat="1" ht="15.75">
      <c r="A87" s="43">
        <v>75</v>
      </c>
      <c r="B87" s="39" t="s">
        <v>13</v>
      </c>
      <c r="C87" s="39">
        <v>109</v>
      </c>
      <c r="D87" s="41">
        <v>2493.4</v>
      </c>
      <c r="E87" s="37"/>
      <c r="F87" s="44">
        <f>[2]год!$K$87</f>
        <v>-106.19625999999997</v>
      </c>
      <c r="G87" s="35">
        <v>2.35771</v>
      </c>
      <c r="H87" s="36">
        <f>D87*5.44*12/1000</f>
        <v>162.76915199999999</v>
      </c>
      <c r="I87" s="36">
        <f>F87+G87+H87</f>
        <v>58.930602000000022</v>
      </c>
      <c r="J87" s="36" t="e">
        <f>AA87+AG87+AM87+AS87+AY87+BE87+BK87+BQ87+BW87+CC87+CI87+CP87+CW87+DC87+DI87+DO87+DU87+EA87+EG87+#REF!+#REF!</f>
        <v>#REF!</v>
      </c>
      <c r="K87" s="35">
        <f>R87+X87+AD87+AJ87+AP87+AV87+BB87+BH87+BN87+BT87+BZ87+CH87+CN87+CT87+CZ87+DF87+DL87+DR87+DX87+ED87+EF87</f>
        <v>0</v>
      </c>
      <c r="L87" s="44">
        <f>I87-K87</f>
        <v>58.930602000000022</v>
      </c>
      <c r="M87" s="34">
        <f>'[1]9 месяцев'!L87+'[1]4 квартал'!L87</f>
        <v>0</v>
      </c>
      <c r="N87" s="34">
        <f>'[1]9 месяцев'!M87+'[1]4 квартал'!M87</f>
        <v>0</v>
      </c>
      <c r="O87" s="34">
        <f>'[1]9 месяцев'!N87+'[1]4 квартал'!N87</f>
        <v>0</v>
      </c>
      <c r="P87" s="34">
        <f>'[1]9 месяцев'!O87+'[1]4 квартал'!O87</f>
        <v>0</v>
      </c>
      <c r="Q87" s="34">
        <f>'[1]9 месяцев'!P87+'[1]4 квартал'!P87</f>
        <v>0</v>
      </c>
      <c r="R87" s="34">
        <f>'[1]9 месяцев'!Q87+'[1]4 квартал'!Q87</f>
        <v>0</v>
      </c>
      <c r="S87" s="34">
        <f>'[1]9 месяцев'!R87+'[1]4 квартал'!R87</f>
        <v>0</v>
      </c>
      <c r="T87" s="34">
        <f>'[1]9 месяцев'!S87+'[1]4 квартал'!S87</f>
        <v>0</v>
      </c>
      <c r="U87" s="34">
        <f>'[1]9 месяцев'!T87+'[1]4 квартал'!T87</f>
        <v>0</v>
      </c>
      <c r="V87" s="34">
        <f>'[1]9 месяцев'!U87+'[1]4 квартал'!U87</f>
        <v>0</v>
      </c>
      <c r="W87" s="34">
        <f>'[1]9 месяцев'!V87+'[1]4 квартал'!V87</f>
        <v>0</v>
      </c>
      <c r="X87" s="34">
        <f>'[1]9 месяцев'!W87+'[1]4 квартал'!W87</f>
        <v>0</v>
      </c>
      <c r="Y87" s="34">
        <f>'[1]9 месяцев'!X87+'[1]4 квартал'!X87</f>
        <v>0</v>
      </c>
      <c r="Z87" s="34">
        <f>'[1]9 месяцев'!Y87+'[1]4 квартал'!Y87</f>
        <v>0</v>
      </c>
      <c r="AA87" s="34">
        <f>'[1]9 месяцев'!Z87+'[1]4 квартал'!Z87</f>
        <v>0</v>
      </c>
      <c r="AB87" s="34">
        <f>'[1]9 месяцев'!AA87+'[1]4 квартал'!AA87</f>
        <v>0</v>
      </c>
      <c r="AC87" s="34">
        <f>'[1]9 месяцев'!AB87+'[1]4 квартал'!AB87</f>
        <v>0</v>
      </c>
      <c r="AD87" s="34">
        <f>'[1]9 месяцев'!AC87+'[1]4 квартал'!AC87</f>
        <v>0</v>
      </c>
      <c r="AE87" s="34">
        <f>'[1]9 месяцев'!AD87+'[1]4 квартал'!AD87</f>
        <v>0</v>
      </c>
      <c r="AF87" s="34">
        <f>'[1]9 месяцев'!AE87+'[1]4 квартал'!AE87</f>
        <v>0</v>
      </c>
      <c r="AG87" s="34">
        <f>'[1]9 месяцев'!AF87+'[1]4 квартал'!AF87</f>
        <v>0</v>
      </c>
      <c r="AH87" s="34">
        <f>'[1]9 месяцев'!AG87+'[1]4 квартал'!AG87</f>
        <v>0</v>
      </c>
      <c r="AI87" s="34">
        <f>'[1]9 месяцев'!AH87+'[1]4 квартал'!AH87</f>
        <v>0</v>
      </c>
      <c r="AJ87" s="34">
        <f>'[1]9 месяцев'!AI87+'[1]4 квартал'!AI87</f>
        <v>0</v>
      </c>
      <c r="AK87" s="34">
        <f>'[1]9 месяцев'!AJ87+'[1]4 квартал'!AJ87</f>
        <v>0</v>
      </c>
      <c r="AL87" s="34">
        <f>'[1]9 месяцев'!AK87+'[1]4 квартал'!AK87</f>
        <v>0</v>
      </c>
      <c r="AM87" s="34">
        <f>'[1]9 месяцев'!AL87+'[1]4 квартал'!AL87</f>
        <v>0</v>
      </c>
      <c r="AN87" s="34">
        <f>'[1]9 месяцев'!AM87+'[1]4 квартал'!AM87</f>
        <v>0</v>
      </c>
      <c r="AO87" s="34">
        <f>'[1]9 месяцев'!AN87+'[1]4 квартал'!AN87</f>
        <v>0</v>
      </c>
      <c r="AP87" s="34">
        <f>'[1]9 месяцев'!AO87+'[1]4 квартал'!AO87</f>
        <v>0</v>
      </c>
      <c r="AQ87" s="34" t="s">
        <v>12</v>
      </c>
      <c r="AR87" s="34">
        <v>40</v>
      </c>
      <c r="AS87" s="34">
        <v>80.180000000000007</v>
      </c>
      <c r="AT87" s="34" t="s">
        <v>12</v>
      </c>
      <c r="AU87" s="34">
        <f>'[1]9 месяцев'!AT87+'[1]4 квартал'!AT87</f>
        <v>0</v>
      </c>
      <c r="AV87" s="34">
        <f>'[1]9 месяцев'!AU87+'[1]4 квартал'!AU87</f>
        <v>0</v>
      </c>
      <c r="AW87" s="34">
        <f>'[1]9 месяцев'!AV87+'[1]4 квартал'!AV87</f>
        <v>0</v>
      </c>
      <c r="AX87" s="34">
        <f>'[1]9 месяцев'!AW87+'[1]4 квартал'!AW87</f>
        <v>0</v>
      </c>
      <c r="AY87" s="34">
        <f>'[1]9 месяцев'!AX87+'[1]4 квартал'!AX87</f>
        <v>0</v>
      </c>
      <c r="AZ87" s="34">
        <f>'[1]9 месяцев'!AY87+'[1]4 квартал'!AY87</f>
        <v>0</v>
      </c>
      <c r="BA87" s="34">
        <f>'[1]9 месяцев'!AZ87+'[1]4 квартал'!AZ87</f>
        <v>0</v>
      </c>
      <c r="BB87" s="34">
        <f>'[1]9 месяцев'!BA87+'[1]4 квартал'!BA87</f>
        <v>0</v>
      </c>
      <c r="BC87" s="34">
        <f>'[1]9 месяцев'!BB87+'[1]4 квартал'!BB87</f>
        <v>0</v>
      </c>
      <c r="BD87" s="34">
        <f>'[1]9 месяцев'!BC87+'[1]4 квартал'!BC87</f>
        <v>0</v>
      </c>
      <c r="BE87" s="34">
        <f>'[1]9 месяцев'!BD87+'[1]4 квартал'!BD87</f>
        <v>0</v>
      </c>
      <c r="BF87" s="34">
        <f>'[1]9 месяцев'!BE87+'[1]4 квартал'!BE87</f>
        <v>0</v>
      </c>
      <c r="BG87" s="34">
        <f>'[1]9 месяцев'!BF87+'[1]4 квартал'!BF87</f>
        <v>0</v>
      </c>
      <c r="BH87" s="34">
        <f>'[1]9 месяцев'!BG87+'[1]4 квартал'!BG87</f>
        <v>0</v>
      </c>
      <c r="BI87" s="34">
        <f>'[1]9 месяцев'!BH87+'[1]4 квартал'!BH87</f>
        <v>0</v>
      </c>
      <c r="BJ87" s="34">
        <f>'[1]9 месяцев'!BI87+'[1]4 квартал'!BI87</f>
        <v>0</v>
      </c>
      <c r="BK87" s="34">
        <f>'[1]9 месяцев'!BJ87+'[1]4 квартал'!BJ87</f>
        <v>0</v>
      </c>
      <c r="BL87" s="34">
        <f>'[1]9 месяцев'!BK87+'[1]4 квартал'!BK87</f>
        <v>0</v>
      </c>
      <c r="BM87" s="34">
        <f>'[1]9 месяцев'!BL87+'[1]4 квартал'!BL87</f>
        <v>0</v>
      </c>
      <c r="BN87" s="34">
        <f>'[1]9 месяцев'!BM87+'[1]4 квартал'!BM87</f>
        <v>0</v>
      </c>
      <c r="BO87" s="34">
        <f>'[1]9 месяцев'!BN87+'[1]4 квартал'!BN87</f>
        <v>0</v>
      </c>
      <c r="BP87" s="34">
        <f>'[1]9 месяцев'!BO87+'[1]4 квартал'!BO87</f>
        <v>0</v>
      </c>
      <c r="BQ87" s="34">
        <f>'[1]9 месяцев'!BP87+'[1]4 квартал'!BP87</f>
        <v>0</v>
      </c>
      <c r="BR87" s="34">
        <f>'[1]9 месяцев'!BQ87+'[1]4 квартал'!BQ87</f>
        <v>0</v>
      </c>
      <c r="BS87" s="34">
        <f>'[1]9 месяцев'!BR87+'[1]4 квартал'!BR87</f>
        <v>0</v>
      </c>
      <c r="BT87" s="34">
        <f>'[1]9 месяцев'!BS87+'[1]4 квартал'!BS87</f>
        <v>0</v>
      </c>
      <c r="BU87" s="34">
        <f>'[1]9 месяцев'!BT87+'[1]4 квартал'!BT87</f>
        <v>0</v>
      </c>
      <c r="BV87" s="34">
        <f>'[1]9 месяцев'!BU87+'[1]4 квартал'!BU87</f>
        <v>0</v>
      </c>
      <c r="BW87" s="34">
        <f>'[1]9 месяцев'!BV87+'[1]4 квартал'!BV87</f>
        <v>0</v>
      </c>
      <c r="BX87" s="34">
        <f>'[1]9 месяцев'!BW87+'[1]4 квартал'!BW87</f>
        <v>0</v>
      </c>
      <c r="BY87" s="34">
        <f>'[1]9 месяцев'!BX87+'[1]4 квартал'!BX87</f>
        <v>0</v>
      </c>
      <c r="BZ87" s="34">
        <f>'[1]9 месяцев'!BY87+'[1]4 квартал'!BY87</f>
        <v>0</v>
      </c>
      <c r="CA87" s="34">
        <f>'[1]9 месяцев'!BZ87+'[1]4 квартал'!BZ87</f>
        <v>0</v>
      </c>
      <c r="CB87" s="34">
        <f>'[1]9 месяцев'!CA87+'[1]4 квартал'!CA87</f>
        <v>0</v>
      </c>
      <c r="CC87" s="34">
        <f>'[1]9 месяцев'!CB87+'[1]4 квартал'!CB87</f>
        <v>0</v>
      </c>
      <c r="CD87" s="34">
        <f>'[1]9 месяцев'!CC87+'[1]4 квартал'!CC87</f>
        <v>0</v>
      </c>
      <c r="CE87" s="34">
        <f>'[1]9 месяцев'!CD87+'[1]4 квартал'!CD87</f>
        <v>0</v>
      </c>
      <c r="CF87" s="34">
        <f>'[1]9 месяцев'!CE87+'[1]4 квартал'!CE87</f>
        <v>0</v>
      </c>
      <c r="CG87" s="34">
        <f>'[1]9 месяцев'!CF87+'[1]4 квартал'!CF87</f>
        <v>0</v>
      </c>
      <c r="CH87" s="34">
        <f>'[1]9 месяцев'!CG87+'[1]4 квартал'!CG87</f>
        <v>0</v>
      </c>
      <c r="CI87" s="34">
        <f>'[1]9 месяцев'!CH87+'[1]4 квартал'!CH87</f>
        <v>0</v>
      </c>
      <c r="CJ87" s="34">
        <f>'[1]9 месяцев'!CI87+'[1]4 квартал'!CI87</f>
        <v>0</v>
      </c>
      <c r="CK87" s="34">
        <f>'[1]9 месяцев'!CJ87+'[1]4 квартал'!CJ87</f>
        <v>0</v>
      </c>
      <c r="CL87" s="34">
        <f>'[1]9 месяцев'!CK87+'[1]4 квартал'!CK87</f>
        <v>0</v>
      </c>
      <c r="CM87" s="34">
        <f>'[1]9 месяцев'!CL87+'[1]4 квартал'!CL87</f>
        <v>0</v>
      </c>
      <c r="CN87" s="34">
        <f>'[1]9 месяцев'!CM87+'[1]4 квартал'!CM87</f>
        <v>0</v>
      </c>
      <c r="CO87" s="34">
        <f>'[1]9 месяцев'!CN87+'[1]4 квартал'!CN87</f>
        <v>0</v>
      </c>
      <c r="CP87" s="34">
        <f>'[1]9 месяцев'!CO87+'[1]4 квартал'!CO87</f>
        <v>0</v>
      </c>
      <c r="CQ87" s="34">
        <f>'[1]9 месяцев'!CP87+'[1]4 квартал'!CP87</f>
        <v>0</v>
      </c>
      <c r="CR87" s="34">
        <f>'[1]9 месяцев'!CQ87+'[1]4 квартал'!CQ87</f>
        <v>0</v>
      </c>
      <c r="CS87" s="34">
        <f>'[1]9 месяцев'!CR87+'[1]4 квартал'!CR87</f>
        <v>0</v>
      </c>
      <c r="CT87" s="34">
        <f>'[1]9 месяцев'!CS87+'[1]4 квартал'!CS87</f>
        <v>0</v>
      </c>
      <c r="CU87" s="34">
        <f>'[1]9 месяцев'!CT87+'[1]4 квартал'!CT87</f>
        <v>0</v>
      </c>
      <c r="CV87" s="34">
        <f>'[1]9 месяцев'!CU87+'[1]4 квартал'!CU87</f>
        <v>0</v>
      </c>
      <c r="CW87" s="34">
        <f>'[1]9 месяцев'!CV87+'[1]4 квартал'!CV87</f>
        <v>0</v>
      </c>
      <c r="CX87" s="34">
        <f>'[1]9 месяцев'!CW87+'[1]4 квартал'!CW87</f>
        <v>0</v>
      </c>
      <c r="CY87" s="34">
        <f>'[1]9 месяцев'!CX87+'[1]4 квартал'!CX87</f>
        <v>0</v>
      </c>
      <c r="CZ87" s="34">
        <f>'[1]9 месяцев'!CY87+'[1]4 квартал'!CY87</f>
        <v>0</v>
      </c>
      <c r="DA87" s="34">
        <f>'[1]9 месяцев'!CZ87+'[1]4 квартал'!CZ87</f>
        <v>0</v>
      </c>
      <c r="DB87" s="34">
        <f>'[1]9 месяцев'!DA87+'[1]4 квартал'!DA87</f>
        <v>0</v>
      </c>
      <c r="DC87" s="34">
        <f>'[1]9 месяцев'!DB87+'[1]4 квартал'!DB87</f>
        <v>0</v>
      </c>
      <c r="DD87" s="34">
        <f>'[1]9 месяцев'!DC87+'[1]4 квартал'!DC87</f>
        <v>0</v>
      </c>
      <c r="DE87" s="34">
        <f>'[1]9 месяцев'!DD87+'[1]4 квартал'!DD87</f>
        <v>0</v>
      </c>
      <c r="DF87" s="34">
        <f>'[1]9 месяцев'!DE87+'[1]4 квартал'!DE87</f>
        <v>0</v>
      </c>
      <c r="DG87" s="34">
        <f>'[1]9 месяцев'!DF87+'[1]4 квартал'!DF87</f>
        <v>0</v>
      </c>
      <c r="DH87" s="34">
        <f>'[1]9 месяцев'!DG87+'[1]4 квартал'!DG87</f>
        <v>0</v>
      </c>
      <c r="DI87" s="34">
        <f>'[1]9 месяцев'!DH87+'[1]4 квартал'!DH87</f>
        <v>0</v>
      </c>
      <c r="DJ87" s="34">
        <f>'[1]9 месяцев'!DI87+'[1]4 квартал'!DI87</f>
        <v>0</v>
      </c>
      <c r="DK87" s="34">
        <f>'[1]9 месяцев'!DJ87+'[1]4 квартал'!DJ87</f>
        <v>0</v>
      </c>
      <c r="DL87" s="34">
        <f>'[1]9 месяцев'!DK87+'[1]4 квартал'!DK87</f>
        <v>0</v>
      </c>
      <c r="DM87" s="34">
        <f>'[1]9 месяцев'!DL87+'[1]4 квартал'!DL87</f>
        <v>0</v>
      </c>
      <c r="DN87" s="34">
        <f>'[1]9 месяцев'!DM87+'[1]4 квартал'!DM87</f>
        <v>0</v>
      </c>
      <c r="DO87" s="34">
        <f>'[1]9 месяцев'!DN87+'[1]4 квартал'!DN87</f>
        <v>0</v>
      </c>
      <c r="DP87" s="34">
        <f>'[1]9 месяцев'!DO87+'[1]4 квартал'!DO87</f>
        <v>0</v>
      </c>
      <c r="DQ87" s="34">
        <f>'[1]9 месяцев'!DP87+'[1]4 квартал'!DP87</f>
        <v>0</v>
      </c>
      <c r="DR87" s="34">
        <f>'[1]9 месяцев'!DQ87+'[1]4 квартал'!DQ87</f>
        <v>0</v>
      </c>
      <c r="DS87" s="34">
        <f>'[1]9 месяцев'!DR87+'[1]4 квартал'!DR87</f>
        <v>0</v>
      </c>
      <c r="DT87" s="34">
        <f>'[1]9 месяцев'!DS87+'[1]4 квартал'!DS87</f>
        <v>0</v>
      </c>
      <c r="DU87" s="34">
        <f>'[1]9 месяцев'!DT87+'[1]4 квартал'!DT87</f>
        <v>0</v>
      </c>
      <c r="DV87" s="34">
        <f>'[1]9 месяцев'!DU87+'[1]4 квартал'!DU87</f>
        <v>0</v>
      </c>
      <c r="DW87" s="34">
        <f>'[1]9 месяцев'!DV87+'[1]4 квартал'!DV87</f>
        <v>0</v>
      </c>
      <c r="DX87" s="34">
        <f>'[1]9 месяцев'!DW87+'[1]4 квартал'!DW87</f>
        <v>0</v>
      </c>
      <c r="DY87" s="34">
        <f>'[1]9 месяцев'!DX87+'[1]4 квартал'!DX87</f>
        <v>0</v>
      </c>
      <c r="DZ87" s="34">
        <f>'[1]9 месяцев'!DY87+'[1]4 квартал'!DY87</f>
        <v>0</v>
      </c>
      <c r="EA87" s="34">
        <f>'[1]9 месяцев'!DZ87+'[1]4 квартал'!DZ87</f>
        <v>0</v>
      </c>
      <c r="EB87" s="34">
        <f>'[1]9 месяцев'!EA87+'[1]4 квартал'!EA87</f>
        <v>0</v>
      </c>
      <c r="EC87" s="34">
        <f>'[1]9 месяцев'!EB87+'[1]4 квартал'!EB87</f>
        <v>0</v>
      </c>
      <c r="ED87" s="34">
        <f>'[1]9 месяцев'!EC87+'[1]4 квартал'!EC87</f>
        <v>0</v>
      </c>
      <c r="EE87" s="34"/>
      <c r="EF87" s="34">
        <f>'[1]9 месяцев'!EE87+'[1]4 квартал'!EE87</f>
        <v>0</v>
      </c>
      <c r="EG87" s="34"/>
      <c r="EH87" s="33">
        <f>I87-O87-U87-AA87-AG87-AM87-AS87-AY87-BE87-BK87-BQ87-BW87-CD87-CK87-CQ87-CW87-DC87-DI87-DO87-DU87-EA87-EE87</f>
        <v>-21.249397999999985</v>
      </c>
      <c r="EI87" s="32"/>
      <c r="EJ87" s="32" t="s">
        <v>1</v>
      </c>
      <c r="EK87" s="32"/>
      <c r="EL87" s="32"/>
      <c r="EM87" s="32"/>
      <c r="EN87" s="32"/>
    </row>
    <row r="88" spans="1:144" s="7" customFormat="1" ht="15.75">
      <c r="A88" s="43">
        <v>76</v>
      </c>
      <c r="B88" s="39" t="s">
        <v>8</v>
      </c>
      <c r="C88" s="39">
        <v>11</v>
      </c>
      <c r="D88" s="41">
        <v>2784.7</v>
      </c>
      <c r="E88" s="37"/>
      <c r="F88" s="35">
        <f>[2]год!$K$88</f>
        <v>222.15208000000001</v>
      </c>
      <c r="G88" s="35">
        <v>2.48665</v>
      </c>
      <c r="H88" s="36">
        <f>D88*6.73*12/1000</f>
        <v>224.89237199999997</v>
      </c>
      <c r="I88" s="36">
        <f>F88+G88+H88</f>
        <v>449.53110199999998</v>
      </c>
      <c r="J88" s="36" t="e">
        <f>AA88+AG88+AM88+AS88+AY88+BE88+BK88+BQ88+BW88+CC88+CI88+CP88+CW88+DC88+DI88+DO88+DU88+EA88+EG88+#REF!+#REF!</f>
        <v>#REF!</v>
      </c>
      <c r="K88" s="35">
        <f>R88+X88+AD88+AJ88+AP88+AV88+BB88+BH88+BN88+BT88+BZ88+CH88+CN88+CT88+CZ88+DF88+DL88+DR88+DX88+ED88+EF88</f>
        <v>0</v>
      </c>
      <c r="L88" s="35">
        <f>I88-K88</f>
        <v>449.53110199999998</v>
      </c>
      <c r="M88" s="34" t="s">
        <v>9</v>
      </c>
      <c r="N88" s="34">
        <v>1</v>
      </c>
      <c r="O88" s="34">
        <v>394.53</v>
      </c>
      <c r="P88" s="34">
        <f>'[1]9 месяцев'!O88+'[1]4 квартал'!O88</f>
        <v>0</v>
      </c>
      <c r="Q88" s="34">
        <f>'[1]9 месяцев'!P88+'[1]4 квартал'!P88</f>
        <v>0</v>
      </c>
      <c r="R88" s="34">
        <f>'[1]9 месяцев'!Q88+'[1]4 квартал'!Q88</f>
        <v>0</v>
      </c>
      <c r="S88" s="34">
        <f>'[1]9 месяцев'!R88+'[1]4 квартал'!R88</f>
        <v>0</v>
      </c>
      <c r="T88" s="34">
        <f>'[1]9 месяцев'!S88+'[1]4 квартал'!S88</f>
        <v>0</v>
      </c>
      <c r="U88" s="34">
        <f>'[1]9 месяцев'!T88+'[1]4 квартал'!T88</f>
        <v>0</v>
      </c>
      <c r="V88" s="34">
        <f>'[1]9 месяцев'!U88+'[1]4 квартал'!U88</f>
        <v>0</v>
      </c>
      <c r="W88" s="34">
        <f>'[1]9 месяцев'!V88+'[1]4 квартал'!V88</f>
        <v>0</v>
      </c>
      <c r="X88" s="34">
        <f>'[1]9 месяцев'!W88+'[1]4 квартал'!W88</f>
        <v>0</v>
      </c>
      <c r="Y88" s="34">
        <f>'[1]9 месяцев'!X88+'[1]4 квартал'!X88</f>
        <v>0</v>
      </c>
      <c r="Z88" s="34">
        <f>'[1]9 месяцев'!Y88+'[1]4 квартал'!Y88</f>
        <v>0</v>
      </c>
      <c r="AA88" s="34">
        <f>'[1]9 месяцев'!Z88+'[1]4 квартал'!Z88</f>
        <v>0</v>
      </c>
      <c r="AB88" s="34">
        <f>'[1]9 месяцев'!AA88+'[1]4 квартал'!AA88</f>
        <v>0</v>
      </c>
      <c r="AC88" s="34">
        <f>'[1]9 месяцев'!AB88+'[1]4 квартал'!AB88</f>
        <v>0</v>
      </c>
      <c r="AD88" s="34">
        <f>'[1]9 месяцев'!AC88+'[1]4 квартал'!AC88</f>
        <v>0</v>
      </c>
      <c r="AE88" s="34">
        <f>'[1]9 месяцев'!AD88+'[1]4 квартал'!AD88</f>
        <v>0</v>
      </c>
      <c r="AF88" s="34">
        <f>'[1]9 месяцев'!AE88+'[1]4 квартал'!AE88</f>
        <v>0</v>
      </c>
      <c r="AG88" s="34">
        <f>'[1]9 месяцев'!AF88+'[1]4 квартал'!AF88</f>
        <v>0</v>
      </c>
      <c r="AH88" s="34">
        <f>'[1]9 месяцев'!AG88+'[1]4 квартал'!AG88</f>
        <v>0</v>
      </c>
      <c r="AI88" s="34">
        <f>'[1]9 месяцев'!AH88+'[1]4 квартал'!AH88</f>
        <v>0</v>
      </c>
      <c r="AJ88" s="34">
        <f>'[1]9 месяцев'!AI88+'[1]4 квартал'!AI88</f>
        <v>0</v>
      </c>
      <c r="AK88" s="34">
        <f>'[1]9 месяцев'!AJ88+'[1]4 квартал'!AJ88</f>
        <v>0</v>
      </c>
      <c r="AL88" s="34">
        <f>'[1]9 месяцев'!AK88+'[1]4 квартал'!AK88</f>
        <v>0</v>
      </c>
      <c r="AM88" s="34">
        <f>'[1]9 месяцев'!AL88+'[1]4 квартал'!AL88</f>
        <v>0</v>
      </c>
      <c r="AN88" s="34">
        <f>'[1]9 месяцев'!AM88+'[1]4 квартал'!AM88</f>
        <v>0</v>
      </c>
      <c r="AO88" s="34">
        <f>'[1]9 месяцев'!AN88+'[1]4 квартал'!AN88</f>
        <v>0</v>
      </c>
      <c r="AP88" s="34">
        <f>'[1]9 месяцев'!AO88+'[1]4 квартал'!AO88</f>
        <v>0</v>
      </c>
      <c r="AQ88" s="34">
        <f>'[1]9 месяцев'!AP88+'[1]4 квартал'!AP88</f>
        <v>0</v>
      </c>
      <c r="AR88" s="34">
        <f>'[1]9 месяцев'!AQ88+'[1]4 квартал'!AQ88</f>
        <v>0</v>
      </c>
      <c r="AS88" s="34">
        <f>'[1]9 месяцев'!AR88+'[1]4 квартал'!AR88</f>
        <v>0</v>
      </c>
      <c r="AT88" s="34">
        <f>'[1]9 месяцев'!AS88+'[1]4 квартал'!AS88</f>
        <v>0</v>
      </c>
      <c r="AU88" s="34">
        <f>'[1]9 месяцев'!AT88+'[1]4 квартал'!AT88</f>
        <v>0</v>
      </c>
      <c r="AV88" s="34">
        <f>'[1]9 месяцев'!AU88+'[1]4 квартал'!AU88</f>
        <v>0</v>
      </c>
      <c r="AW88" s="34">
        <f>'[1]9 месяцев'!AV88+'[1]4 квартал'!AV88</f>
        <v>0</v>
      </c>
      <c r="AX88" s="34">
        <f>'[1]9 месяцев'!AW88+'[1]4 квартал'!AW88</f>
        <v>0</v>
      </c>
      <c r="AY88" s="34">
        <f>'[1]9 месяцев'!AX88+'[1]4 квартал'!AX88</f>
        <v>0</v>
      </c>
      <c r="AZ88" s="34">
        <f>'[1]9 месяцев'!AY88+'[1]4 квартал'!AY88</f>
        <v>0</v>
      </c>
      <c r="BA88" s="34">
        <f>'[1]9 месяцев'!AZ88+'[1]4 квартал'!AZ88</f>
        <v>0</v>
      </c>
      <c r="BB88" s="34">
        <f>'[1]9 месяцев'!BA88+'[1]4 квартал'!BA88</f>
        <v>0</v>
      </c>
      <c r="BC88" s="34">
        <f>'[1]9 месяцев'!BB88+'[1]4 квартал'!BB88</f>
        <v>0</v>
      </c>
      <c r="BD88" s="34">
        <f>'[1]9 месяцев'!BC88+'[1]4 квартал'!BC88</f>
        <v>0</v>
      </c>
      <c r="BE88" s="34">
        <f>'[1]9 месяцев'!BD88+'[1]4 квартал'!BD88</f>
        <v>0</v>
      </c>
      <c r="BF88" s="34">
        <f>'[1]9 месяцев'!BE88+'[1]4 квартал'!BE88</f>
        <v>0</v>
      </c>
      <c r="BG88" s="34">
        <f>'[1]9 месяцев'!BF88+'[1]4 квартал'!BF88</f>
        <v>0</v>
      </c>
      <c r="BH88" s="34">
        <f>'[1]9 месяцев'!BG88+'[1]4 квартал'!BG88</f>
        <v>0</v>
      </c>
      <c r="BI88" s="34">
        <f>'[1]9 месяцев'!BH88+'[1]4 квартал'!BH88</f>
        <v>0</v>
      </c>
      <c r="BJ88" s="34">
        <f>'[1]9 месяцев'!BI88+'[1]4 квартал'!BI88</f>
        <v>0</v>
      </c>
      <c r="BK88" s="34">
        <f>'[1]9 месяцев'!BJ88+'[1]4 квартал'!BJ88</f>
        <v>0</v>
      </c>
      <c r="BL88" s="34">
        <f>'[1]9 месяцев'!BK88+'[1]4 квартал'!BK88</f>
        <v>0</v>
      </c>
      <c r="BM88" s="34">
        <f>'[1]9 месяцев'!BL88+'[1]4 квартал'!BL88</f>
        <v>0</v>
      </c>
      <c r="BN88" s="34">
        <f>'[1]9 месяцев'!BM88+'[1]4 квартал'!BM88</f>
        <v>0</v>
      </c>
      <c r="BO88" s="34">
        <f>'[1]9 месяцев'!BN88+'[1]4 квартал'!BN88</f>
        <v>0</v>
      </c>
      <c r="BP88" s="34">
        <f>'[1]9 месяцев'!BO88+'[1]4 квартал'!BO88</f>
        <v>0</v>
      </c>
      <c r="BQ88" s="34">
        <f>'[1]9 месяцев'!BP88+'[1]4 квартал'!BP88</f>
        <v>0</v>
      </c>
      <c r="BR88" s="34">
        <f>'[1]9 месяцев'!BQ88+'[1]4 квартал'!BQ88</f>
        <v>0</v>
      </c>
      <c r="BS88" s="34">
        <f>'[1]9 месяцев'!BR88+'[1]4 квартал'!BR88</f>
        <v>0</v>
      </c>
      <c r="BT88" s="34">
        <f>'[1]9 месяцев'!BS88+'[1]4 квартал'!BS88</f>
        <v>0</v>
      </c>
      <c r="BU88" s="34">
        <f>'[1]9 месяцев'!BT88+'[1]4 квартал'!BT88</f>
        <v>0</v>
      </c>
      <c r="BV88" s="34">
        <f>'[1]9 месяцев'!BU88+'[1]4 квартал'!BU88</f>
        <v>0</v>
      </c>
      <c r="BW88" s="34">
        <f>'[1]9 месяцев'!BV88+'[1]4 квартал'!BV88</f>
        <v>0</v>
      </c>
      <c r="BX88" s="34">
        <f>'[1]9 месяцев'!BW88+'[1]4 квартал'!BW88</f>
        <v>0</v>
      </c>
      <c r="BY88" s="34">
        <f>'[1]9 месяцев'!BX88+'[1]4 квартал'!BX88</f>
        <v>0</v>
      </c>
      <c r="BZ88" s="34">
        <f>'[1]9 месяцев'!BY88+'[1]4 квартал'!BY88</f>
        <v>0</v>
      </c>
      <c r="CA88" s="34">
        <f>'[1]9 месяцев'!BZ88+'[1]4 квартал'!BZ88</f>
        <v>0</v>
      </c>
      <c r="CB88" s="34">
        <f>'[1]9 месяцев'!CA88+'[1]4 квартал'!CA88</f>
        <v>0</v>
      </c>
      <c r="CC88" s="34">
        <f>'[1]9 месяцев'!CB88+'[1]4 квартал'!CB88</f>
        <v>0</v>
      </c>
      <c r="CD88" s="34">
        <f>'[1]9 месяцев'!CC88+'[1]4 квартал'!CC88</f>
        <v>0</v>
      </c>
      <c r="CE88" s="34">
        <f>'[1]9 месяцев'!CD88+'[1]4 квартал'!CD88</f>
        <v>0</v>
      </c>
      <c r="CF88" s="34">
        <f>'[1]9 месяцев'!CE88+'[1]4 квартал'!CE88</f>
        <v>0</v>
      </c>
      <c r="CG88" s="34">
        <f>'[1]9 месяцев'!CF88+'[1]4 квартал'!CF88</f>
        <v>0</v>
      </c>
      <c r="CH88" s="34">
        <f>'[1]9 месяцев'!CG88+'[1]4 квартал'!CG88</f>
        <v>0</v>
      </c>
      <c r="CI88" s="34">
        <f>'[1]9 месяцев'!CH88+'[1]4 квартал'!CH88</f>
        <v>0</v>
      </c>
      <c r="CJ88" s="34">
        <f>'[1]9 месяцев'!CI88+'[1]4 квартал'!CI88</f>
        <v>0</v>
      </c>
      <c r="CK88" s="34">
        <f>'[1]9 месяцев'!CJ88+'[1]4 квартал'!CJ88</f>
        <v>0</v>
      </c>
      <c r="CL88" s="34">
        <f>'[1]9 месяцев'!CK88+'[1]4 квартал'!CK88</f>
        <v>0</v>
      </c>
      <c r="CM88" s="34">
        <f>'[1]9 месяцев'!CL88+'[1]4 квартал'!CL88</f>
        <v>0</v>
      </c>
      <c r="CN88" s="34">
        <f>'[1]9 месяцев'!CM88+'[1]4 квартал'!CM88</f>
        <v>0</v>
      </c>
      <c r="CO88" s="34">
        <f>'[1]9 месяцев'!CN88+'[1]4 квартал'!CN88</f>
        <v>0</v>
      </c>
      <c r="CP88" s="34">
        <f>'[1]9 месяцев'!CO88+'[1]4 квартал'!CO88</f>
        <v>0</v>
      </c>
      <c r="CQ88" s="34">
        <f>'[1]9 месяцев'!CP88+'[1]4 квартал'!CP88</f>
        <v>0</v>
      </c>
      <c r="CR88" s="34">
        <f>'[1]9 месяцев'!CQ88+'[1]4 квартал'!CQ88</f>
        <v>0</v>
      </c>
      <c r="CS88" s="34">
        <f>'[1]9 месяцев'!CR88+'[1]4 квартал'!CR88</f>
        <v>0</v>
      </c>
      <c r="CT88" s="34">
        <f>'[1]9 месяцев'!CS88+'[1]4 квартал'!CS88</f>
        <v>0</v>
      </c>
      <c r="CU88" s="34">
        <f>'[1]9 месяцев'!CT88+'[1]4 квартал'!CT88</f>
        <v>0</v>
      </c>
      <c r="CV88" s="34">
        <f>'[1]9 месяцев'!CU88+'[1]4 квартал'!CU88</f>
        <v>0</v>
      </c>
      <c r="CW88" s="34">
        <f>'[1]9 месяцев'!CV88+'[1]4 квартал'!CV88</f>
        <v>0</v>
      </c>
      <c r="CX88" s="34">
        <f>'[1]9 месяцев'!CW88+'[1]4 квартал'!CW88</f>
        <v>0</v>
      </c>
      <c r="CY88" s="34">
        <f>'[1]9 месяцев'!CX88+'[1]4 квартал'!CX88</f>
        <v>0</v>
      </c>
      <c r="CZ88" s="34">
        <f>'[1]9 месяцев'!CY88+'[1]4 квартал'!CY88</f>
        <v>0</v>
      </c>
      <c r="DA88" s="34">
        <f>'[1]9 месяцев'!CZ88+'[1]4 квартал'!CZ88</f>
        <v>0</v>
      </c>
      <c r="DB88" s="34">
        <f>'[1]9 месяцев'!DA88+'[1]4 квартал'!DA88</f>
        <v>0</v>
      </c>
      <c r="DC88" s="34">
        <f>'[1]9 месяцев'!DB88+'[1]4 квартал'!DB88</f>
        <v>0</v>
      </c>
      <c r="DD88" s="34">
        <f>'[1]9 месяцев'!DC88+'[1]4 квартал'!DC88</f>
        <v>0</v>
      </c>
      <c r="DE88" s="34">
        <f>'[1]9 месяцев'!DD88+'[1]4 квартал'!DD88</f>
        <v>0</v>
      </c>
      <c r="DF88" s="34">
        <f>'[1]9 месяцев'!DE88+'[1]4 квартал'!DE88</f>
        <v>0</v>
      </c>
      <c r="DG88" s="34">
        <f>'[1]9 месяцев'!DF88+'[1]4 квартал'!DF88</f>
        <v>0</v>
      </c>
      <c r="DH88" s="34">
        <f>'[1]9 месяцев'!DG88+'[1]4 квартал'!DG88</f>
        <v>0</v>
      </c>
      <c r="DI88" s="34">
        <f>'[1]9 месяцев'!DH88+'[1]4 квартал'!DH88</f>
        <v>0</v>
      </c>
      <c r="DJ88" s="34">
        <f>'[1]9 месяцев'!DI88+'[1]4 квартал'!DI88</f>
        <v>0</v>
      </c>
      <c r="DK88" s="34">
        <f>'[1]9 месяцев'!DJ88+'[1]4 квартал'!DJ88</f>
        <v>0</v>
      </c>
      <c r="DL88" s="34">
        <f>'[1]9 месяцев'!DK88+'[1]4 квартал'!DK88</f>
        <v>0</v>
      </c>
      <c r="DM88" s="34">
        <f>'[1]9 месяцев'!DL88+'[1]4 квартал'!DL88</f>
        <v>0</v>
      </c>
      <c r="DN88" s="34">
        <f>'[1]9 месяцев'!DM88+'[1]4 квартал'!DM88</f>
        <v>0</v>
      </c>
      <c r="DO88" s="34">
        <f>'[1]9 месяцев'!DN88+'[1]4 квартал'!DN88</f>
        <v>0</v>
      </c>
      <c r="DP88" s="34">
        <f>'[1]9 месяцев'!DO88+'[1]4 квартал'!DO88</f>
        <v>0</v>
      </c>
      <c r="DQ88" s="34">
        <f>'[1]9 месяцев'!DP88+'[1]4 квартал'!DP88</f>
        <v>0</v>
      </c>
      <c r="DR88" s="34">
        <f>'[1]9 месяцев'!DQ88+'[1]4 квартал'!DQ88</f>
        <v>0</v>
      </c>
      <c r="DS88" s="34">
        <f>'[1]9 месяцев'!DR88+'[1]4 квартал'!DR88</f>
        <v>0</v>
      </c>
      <c r="DT88" s="34">
        <f>'[1]9 месяцев'!DS88+'[1]4 квартал'!DS88</f>
        <v>0</v>
      </c>
      <c r="DU88" s="34">
        <f>'[1]9 месяцев'!DT88+'[1]4 квартал'!DT88</f>
        <v>0</v>
      </c>
      <c r="DV88" s="34">
        <f>'[1]9 месяцев'!DU88+'[1]4 квартал'!DU88</f>
        <v>0</v>
      </c>
      <c r="DW88" s="34">
        <f>'[1]9 месяцев'!DV88+'[1]4 квартал'!DV88</f>
        <v>0</v>
      </c>
      <c r="DX88" s="34">
        <f>'[1]9 месяцев'!DW88+'[1]4 квартал'!DW88</f>
        <v>0</v>
      </c>
      <c r="DY88" s="34">
        <f>'[1]9 месяцев'!DX88+'[1]4 квартал'!DX88</f>
        <v>0</v>
      </c>
      <c r="DZ88" s="34">
        <f>'[1]9 месяцев'!DY88+'[1]4 квартал'!DY88</f>
        <v>0</v>
      </c>
      <c r="EA88" s="34">
        <f>'[1]9 месяцев'!DZ88+'[1]4 квартал'!DZ88</f>
        <v>0</v>
      </c>
      <c r="EB88" s="34">
        <f>'[1]9 месяцев'!EA88+'[1]4 квартал'!EA88</f>
        <v>0</v>
      </c>
      <c r="EC88" s="34">
        <f>'[1]9 месяцев'!EB88+'[1]4 квартал'!EB88</f>
        <v>0</v>
      </c>
      <c r="ED88" s="34">
        <f>'[1]9 месяцев'!EC88+'[1]4 квартал'!EC88</f>
        <v>0</v>
      </c>
      <c r="EE88" s="34">
        <v>55</v>
      </c>
      <c r="EF88" s="34">
        <f>'[1]9 месяцев'!EE88+'[1]4 квартал'!EE88</f>
        <v>0</v>
      </c>
      <c r="EG88" s="34"/>
      <c r="EH88" s="33">
        <f>I88-O88-U88-AA88-AG88-AM88-AS88-AY88-BE88-BK88-BQ88-BW88-CD88-CK88-CQ88-CW88-DC88-DI88-DO88-DU88-EA88-EE88</f>
        <v>1.102000000003045E-3</v>
      </c>
      <c r="EI88" s="32"/>
      <c r="EJ88" s="32" t="s">
        <v>1</v>
      </c>
      <c r="EK88" s="32"/>
      <c r="EL88" s="32"/>
      <c r="EM88" s="32"/>
      <c r="EN88" s="32"/>
    </row>
    <row r="89" spans="1:144" s="7" customFormat="1" ht="15.75">
      <c r="A89" s="43">
        <v>77</v>
      </c>
      <c r="B89" s="39" t="s">
        <v>8</v>
      </c>
      <c r="C89" s="39">
        <v>7</v>
      </c>
      <c r="D89" s="41">
        <v>2510.4</v>
      </c>
      <c r="E89" s="37"/>
      <c r="F89" s="35">
        <f>[2]год!$K$89</f>
        <v>47.238650000000035</v>
      </c>
      <c r="G89" s="35">
        <v>2.2417099999999999</v>
      </c>
      <c r="H89" s="36">
        <f>D89*5.44*12/1000</f>
        <v>163.87891200000001</v>
      </c>
      <c r="I89" s="36">
        <f>F89+G89+H89</f>
        <v>213.35927200000003</v>
      </c>
      <c r="J89" s="36" t="e">
        <f>AA89+AG89+AM89+AS89+AY89+BE89+BK89+BQ89+BW89+CC89+CI89+CP89+CW89+DC89+DI89+DO89+DU89+EA89+EG89+#REF!+#REF!</f>
        <v>#REF!</v>
      </c>
      <c r="K89" s="35">
        <f>R89+X89+AD89+AJ89+AP89+AV89+BB89+BH89+BN89+BT89+BZ89+CH89+CN89+CT89+CZ89+DF89+DL89+DR89+DX89+ED89+EF89</f>
        <v>0</v>
      </c>
      <c r="L89" s="35">
        <f>I89-K89</f>
        <v>213.35927200000003</v>
      </c>
      <c r="M89" s="34" t="s">
        <v>11</v>
      </c>
      <c r="N89" s="34">
        <v>1</v>
      </c>
      <c r="O89" s="34">
        <v>85.86</v>
      </c>
      <c r="P89" s="34">
        <f>'[1]9 месяцев'!O89+'[1]4 квартал'!O89</f>
        <v>0</v>
      </c>
      <c r="Q89" s="34">
        <f>'[1]9 месяцев'!P89+'[1]4 квартал'!P89</f>
        <v>0</v>
      </c>
      <c r="R89" s="34">
        <f>'[1]9 месяцев'!Q89+'[1]4 квартал'!Q89</f>
        <v>0</v>
      </c>
      <c r="S89" s="34">
        <f>'[1]9 месяцев'!R89+'[1]4 квартал'!R89</f>
        <v>0</v>
      </c>
      <c r="T89" s="34">
        <f>'[1]9 месяцев'!S89+'[1]4 квартал'!S89</f>
        <v>0</v>
      </c>
      <c r="U89" s="34">
        <f>'[1]9 месяцев'!T89+'[1]4 квартал'!T89</f>
        <v>0</v>
      </c>
      <c r="V89" s="34">
        <f>'[1]9 месяцев'!U89+'[1]4 квартал'!U89</f>
        <v>0</v>
      </c>
      <c r="W89" s="34">
        <f>'[1]9 месяцев'!V89+'[1]4 квартал'!V89</f>
        <v>0</v>
      </c>
      <c r="X89" s="34">
        <f>'[1]9 месяцев'!W89+'[1]4 квартал'!W89</f>
        <v>0</v>
      </c>
      <c r="Y89" s="34">
        <f>'[1]9 месяцев'!X89+'[1]4 квартал'!X89</f>
        <v>0</v>
      </c>
      <c r="Z89" s="34">
        <f>'[1]9 месяцев'!Y89+'[1]4 квартал'!Y89</f>
        <v>0</v>
      </c>
      <c r="AA89" s="34">
        <f>'[1]9 месяцев'!Z89+'[1]4 квартал'!Z89</f>
        <v>0</v>
      </c>
      <c r="AB89" s="34">
        <f>'[1]9 месяцев'!AA89+'[1]4 квартал'!AA89</f>
        <v>0</v>
      </c>
      <c r="AC89" s="34">
        <f>'[1]9 месяцев'!AB89+'[1]4 квартал'!AB89</f>
        <v>0</v>
      </c>
      <c r="AD89" s="34">
        <f>'[1]9 месяцев'!AC89+'[1]4 квартал'!AC89</f>
        <v>0</v>
      </c>
      <c r="AE89" s="34">
        <f>'[1]9 месяцев'!AD89+'[1]4 квартал'!AD89</f>
        <v>0</v>
      </c>
      <c r="AF89" s="34">
        <f>'[1]9 месяцев'!AE89+'[1]4 квартал'!AE89</f>
        <v>0</v>
      </c>
      <c r="AG89" s="34">
        <f>'[1]9 месяцев'!AF89+'[1]4 квартал'!AF89</f>
        <v>0</v>
      </c>
      <c r="AH89" s="34">
        <f>'[1]9 месяцев'!AG89+'[1]4 квартал'!AG89</f>
        <v>0</v>
      </c>
      <c r="AI89" s="34">
        <f>'[1]9 месяцев'!AH89+'[1]4 квартал'!AH89</f>
        <v>0</v>
      </c>
      <c r="AJ89" s="34">
        <f>'[1]9 месяцев'!AI89+'[1]4 квартал'!AI89</f>
        <v>0</v>
      </c>
      <c r="AK89" s="34">
        <f>'[1]9 месяцев'!AJ89+'[1]4 квартал'!AJ89</f>
        <v>0</v>
      </c>
      <c r="AL89" s="34">
        <f>'[1]9 месяцев'!AK89+'[1]4 квартал'!AK89</f>
        <v>0</v>
      </c>
      <c r="AM89" s="34">
        <f>'[1]9 месяцев'!AL89+'[1]4 квартал'!AL89</f>
        <v>0</v>
      </c>
      <c r="AN89" s="34">
        <f>'[1]9 месяцев'!AM89+'[1]4 квартал'!AM89</f>
        <v>0</v>
      </c>
      <c r="AO89" s="34">
        <f>'[1]9 месяцев'!AN89+'[1]4 квартал'!AN89</f>
        <v>0</v>
      </c>
      <c r="AP89" s="34">
        <f>'[1]9 месяцев'!AO89+'[1]4 квартал'!AO89</f>
        <v>0</v>
      </c>
      <c r="AQ89" s="34">
        <f>'[1]9 месяцев'!AP89+'[1]4 квартал'!AP89</f>
        <v>0</v>
      </c>
      <c r="AR89" s="34">
        <f>'[1]9 месяцев'!AQ89+'[1]4 квартал'!AQ89</f>
        <v>0</v>
      </c>
      <c r="AS89" s="34">
        <f>'[1]9 месяцев'!AR89+'[1]4 квартал'!AR89</f>
        <v>0</v>
      </c>
      <c r="AT89" s="34">
        <f>'[1]9 месяцев'!AS89+'[1]4 квартал'!AS89</f>
        <v>0</v>
      </c>
      <c r="AU89" s="34">
        <f>'[1]9 месяцев'!AT89+'[1]4 квартал'!AT89</f>
        <v>0</v>
      </c>
      <c r="AV89" s="34">
        <f>'[1]9 месяцев'!AU89+'[1]4 квартал'!AU89</f>
        <v>0</v>
      </c>
      <c r="AW89" s="34">
        <f>'[1]9 месяцев'!AV89+'[1]4 квартал'!AV89</f>
        <v>0</v>
      </c>
      <c r="AX89" s="34">
        <f>'[1]9 месяцев'!AW89+'[1]4 квартал'!AW89</f>
        <v>0</v>
      </c>
      <c r="AY89" s="34">
        <f>'[1]9 месяцев'!AX89+'[1]4 квартал'!AX89</f>
        <v>0</v>
      </c>
      <c r="AZ89" s="34">
        <f>'[1]9 месяцев'!AY89+'[1]4 квартал'!AY89</f>
        <v>0</v>
      </c>
      <c r="BA89" s="34">
        <f>'[1]9 месяцев'!AZ89+'[1]4 квартал'!AZ89</f>
        <v>0</v>
      </c>
      <c r="BB89" s="34">
        <f>'[1]9 месяцев'!BA89+'[1]4 квартал'!BA89</f>
        <v>0</v>
      </c>
      <c r="BC89" s="34">
        <f>'[1]9 месяцев'!BB89+'[1]4 квартал'!BB89</f>
        <v>0</v>
      </c>
      <c r="BD89" s="34">
        <f>'[1]9 месяцев'!BC89+'[1]4 квартал'!BC89</f>
        <v>0</v>
      </c>
      <c r="BE89" s="34">
        <f>'[1]9 месяцев'!BD89+'[1]4 квартал'!BD89</f>
        <v>0</v>
      </c>
      <c r="BF89" s="34">
        <f>'[1]9 месяцев'!BE89+'[1]4 квартал'!BE89</f>
        <v>0</v>
      </c>
      <c r="BG89" s="34">
        <f>'[1]9 месяцев'!BF89+'[1]4 квартал'!BF89</f>
        <v>0</v>
      </c>
      <c r="BH89" s="34">
        <f>'[1]9 месяцев'!BG89+'[1]4 квартал'!BG89</f>
        <v>0</v>
      </c>
      <c r="BI89" s="34">
        <f>'[1]9 месяцев'!BH89+'[1]4 квартал'!BH89</f>
        <v>0</v>
      </c>
      <c r="BJ89" s="34">
        <f>'[1]9 месяцев'!BI89+'[1]4 квартал'!BI89</f>
        <v>0</v>
      </c>
      <c r="BK89" s="34">
        <f>'[1]9 месяцев'!BJ89+'[1]4 квартал'!BJ89</f>
        <v>0</v>
      </c>
      <c r="BL89" s="34">
        <f>'[1]9 месяцев'!BK89+'[1]4 квартал'!BK89</f>
        <v>0</v>
      </c>
      <c r="BM89" s="34">
        <f>'[1]9 месяцев'!BL89+'[1]4 квартал'!BL89</f>
        <v>0</v>
      </c>
      <c r="BN89" s="34">
        <f>'[1]9 месяцев'!BM89+'[1]4 квартал'!BM89</f>
        <v>0</v>
      </c>
      <c r="BO89" s="34">
        <f>'[1]9 месяцев'!BN89+'[1]4 квартал'!BN89</f>
        <v>0</v>
      </c>
      <c r="BP89" s="34">
        <f>'[1]9 месяцев'!BO89+'[1]4 квартал'!BO89</f>
        <v>0</v>
      </c>
      <c r="BQ89" s="34">
        <f>'[1]9 месяцев'!BP89+'[1]4 квартал'!BP89</f>
        <v>0</v>
      </c>
      <c r="BR89" s="34">
        <f>'[1]9 месяцев'!BQ89+'[1]4 квартал'!BQ89</f>
        <v>0</v>
      </c>
      <c r="BS89" s="34">
        <f>'[1]9 месяцев'!BR89+'[1]4 квартал'!BR89</f>
        <v>0</v>
      </c>
      <c r="BT89" s="34">
        <f>'[1]9 месяцев'!BS89+'[1]4 квартал'!BS89</f>
        <v>0</v>
      </c>
      <c r="BU89" s="34">
        <f>'[1]9 месяцев'!BT89+'[1]4 квартал'!BT89</f>
        <v>0</v>
      </c>
      <c r="BV89" s="34">
        <f>'[1]9 месяцев'!BU89+'[1]4 квартал'!BU89</f>
        <v>0</v>
      </c>
      <c r="BW89" s="34">
        <f>'[1]9 месяцев'!BV89+'[1]4 квартал'!BV89</f>
        <v>0</v>
      </c>
      <c r="BX89" s="34">
        <f>'[1]9 месяцев'!BW89+'[1]4 квартал'!BW89</f>
        <v>0</v>
      </c>
      <c r="BY89" s="34">
        <f>'[1]9 месяцев'!BX89+'[1]4 квартал'!BX89</f>
        <v>0</v>
      </c>
      <c r="BZ89" s="34">
        <f>'[1]9 месяцев'!BY89+'[1]4 квартал'!BY89</f>
        <v>0</v>
      </c>
      <c r="CA89" s="34">
        <f>'[1]9 месяцев'!BZ89+'[1]4 квартал'!BZ89</f>
        <v>0</v>
      </c>
      <c r="CB89" s="34">
        <f>'[1]9 месяцев'!CA89+'[1]4 квартал'!CA89</f>
        <v>0</v>
      </c>
      <c r="CC89" s="34">
        <f>'[1]9 месяцев'!CB89+'[1]4 квартал'!CB89</f>
        <v>0</v>
      </c>
      <c r="CD89" s="34">
        <f>'[1]9 месяцев'!CC89+'[1]4 квартал'!CC89</f>
        <v>0</v>
      </c>
      <c r="CE89" s="34">
        <f>'[1]9 месяцев'!CD89+'[1]4 квартал'!CD89</f>
        <v>0</v>
      </c>
      <c r="CF89" s="34">
        <f>'[1]9 месяцев'!CE89+'[1]4 квартал'!CE89</f>
        <v>0</v>
      </c>
      <c r="CG89" s="34">
        <f>'[1]9 месяцев'!CF89+'[1]4 квартал'!CF89</f>
        <v>0</v>
      </c>
      <c r="CH89" s="34">
        <f>'[1]9 месяцев'!CG89+'[1]4 квартал'!CG89</f>
        <v>0</v>
      </c>
      <c r="CI89" s="34">
        <f>'[1]9 месяцев'!CH89+'[1]4 квартал'!CH89</f>
        <v>0</v>
      </c>
      <c r="CJ89" s="34">
        <f>'[1]9 месяцев'!CI89+'[1]4 квартал'!CI89</f>
        <v>0</v>
      </c>
      <c r="CK89" s="34">
        <f>'[1]9 месяцев'!CJ89+'[1]4 квартал'!CJ89</f>
        <v>0</v>
      </c>
      <c r="CL89" s="34">
        <f>'[1]9 месяцев'!CK89+'[1]4 квартал'!CK89</f>
        <v>0</v>
      </c>
      <c r="CM89" s="34">
        <f>'[1]9 месяцев'!CL89+'[1]4 квартал'!CL89</f>
        <v>0</v>
      </c>
      <c r="CN89" s="34">
        <f>'[1]9 месяцев'!CM89+'[1]4 квартал'!CM89</f>
        <v>0</v>
      </c>
      <c r="CO89" s="34">
        <f>'[1]9 месяцев'!CN89+'[1]4 квартал'!CN89</f>
        <v>0</v>
      </c>
      <c r="CP89" s="34">
        <f>'[1]9 месяцев'!CO89+'[1]4 квартал'!CO89</f>
        <v>0</v>
      </c>
      <c r="CQ89" s="34">
        <f>'[1]9 месяцев'!CP89+'[1]4 квартал'!CP89</f>
        <v>0</v>
      </c>
      <c r="CR89" s="34">
        <f>'[1]9 месяцев'!CQ89+'[1]4 квартал'!CQ89</f>
        <v>0</v>
      </c>
      <c r="CS89" s="34">
        <f>'[1]9 месяцев'!CR89+'[1]4 квартал'!CR89</f>
        <v>0</v>
      </c>
      <c r="CT89" s="34">
        <f>'[1]9 месяцев'!CS89+'[1]4 квартал'!CS89</f>
        <v>0</v>
      </c>
      <c r="CU89" s="34">
        <f>'[1]9 месяцев'!CT89+'[1]4 квартал'!CT89</f>
        <v>0</v>
      </c>
      <c r="CV89" s="34">
        <f>'[1]9 месяцев'!CU89+'[1]4 квартал'!CU89</f>
        <v>0</v>
      </c>
      <c r="CW89" s="34">
        <f>'[1]9 месяцев'!CV89+'[1]4 квартал'!CV89</f>
        <v>0</v>
      </c>
      <c r="CX89" s="34">
        <f>'[1]9 месяцев'!CW89+'[1]4 квартал'!CW89</f>
        <v>0</v>
      </c>
      <c r="CY89" s="34">
        <f>'[1]9 месяцев'!CX89+'[1]4 квартал'!CX89</f>
        <v>0</v>
      </c>
      <c r="CZ89" s="34">
        <f>'[1]9 месяцев'!CY89+'[1]4 квартал'!CY89</f>
        <v>0</v>
      </c>
      <c r="DA89" s="34">
        <f>'[1]9 месяцев'!CZ89+'[1]4 квартал'!CZ89</f>
        <v>0</v>
      </c>
      <c r="DB89" s="34">
        <f>'[1]9 месяцев'!DA89+'[1]4 квартал'!DA89</f>
        <v>0</v>
      </c>
      <c r="DC89" s="34">
        <f>'[1]9 месяцев'!DB89+'[1]4 квартал'!DB89</f>
        <v>0</v>
      </c>
      <c r="DD89" s="34">
        <f>'[1]9 месяцев'!DC89+'[1]4 квартал'!DC89</f>
        <v>0</v>
      </c>
      <c r="DE89" s="34">
        <f>'[1]9 месяцев'!DD89+'[1]4 квартал'!DD89</f>
        <v>0</v>
      </c>
      <c r="DF89" s="34">
        <f>'[1]9 месяцев'!DE89+'[1]4 квартал'!DE89</f>
        <v>0</v>
      </c>
      <c r="DG89" s="34">
        <f>'[1]9 месяцев'!DF89+'[1]4 квартал'!DF89</f>
        <v>0</v>
      </c>
      <c r="DH89" s="34">
        <f>'[1]9 месяцев'!DG89+'[1]4 квартал'!DG89</f>
        <v>0</v>
      </c>
      <c r="DI89" s="34">
        <f>'[1]9 месяцев'!DH89+'[1]4 квартал'!DH89</f>
        <v>0</v>
      </c>
      <c r="DJ89" s="34">
        <f>'[1]9 месяцев'!DI89+'[1]4 квартал'!DI89</f>
        <v>0</v>
      </c>
      <c r="DK89" s="34">
        <f>'[1]9 месяцев'!DJ89+'[1]4 квартал'!DJ89</f>
        <v>0</v>
      </c>
      <c r="DL89" s="34">
        <f>'[1]9 месяцев'!DK89+'[1]4 квартал'!DK89</f>
        <v>0</v>
      </c>
      <c r="DM89" s="34">
        <f>'[1]9 месяцев'!DL89+'[1]4 квартал'!DL89</f>
        <v>0</v>
      </c>
      <c r="DN89" s="34">
        <f>'[1]9 месяцев'!DM89+'[1]4 квартал'!DM89</f>
        <v>0</v>
      </c>
      <c r="DO89" s="34">
        <f>'[1]9 месяцев'!DN89+'[1]4 квартал'!DN89</f>
        <v>0</v>
      </c>
      <c r="DP89" s="34">
        <f>'[1]9 месяцев'!DO89+'[1]4 квартал'!DO89</f>
        <v>0</v>
      </c>
      <c r="DQ89" s="34">
        <f>'[1]9 месяцев'!DP89+'[1]4 квартал'!DP89</f>
        <v>0</v>
      </c>
      <c r="DR89" s="34">
        <f>'[1]9 месяцев'!DQ89+'[1]4 квартал'!DQ89</f>
        <v>0</v>
      </c>
      <c r="DS89" s="34">
        <f>'[1]9 месяцев'!DR89+'[1]4 квартал'!DR89</f>
        <v>0</v>
      </c>
      <c r="DT89" s="34">
        <f>'[1]9 месяцев'!DS89+'[1]4 квартал'!DS89</f>
        <v>0</v>
      </c>
      <c r="DU89" s="34">
        <f>'[1]9 месяцев'!DT89+'[1]4 квартал'!DT89</f>
        <v>0</v>
      </c>
      <c r="DV89" s="34">
        <f>'[1]9 месяцев'!DU89+'[1]4 квартал'!DU89</f>
        <v>0</v>
      </c>
      <c r="DW89" s="34">
        <f>'[1]9 месяцев'!DV89+'[1]4 квартал'!DV89</f>
        <v>0</v>
      </c>
      <c r="DX89" s="34">
        <f>'[1]9 месяцев'!DW89+'[1]4 квартал'!DW89</f>
        <v>0</v>
      </c>
      <c r="DY89" s="34">
        <f>'[1]9 месяцев'!DX89+'[1]4 квартал'!DX89</f>
        <v>0</v>
      </c>
      <c r="DZ89" s="34">
        <f>'[1]9 месяцев'!DY89+'[1]4 квартал'!DY89</f>
        <v>0</v>
      </c>
      <c r="EA89" s="34">
        <f>'[1]9 месяцев'!DZ89+'[1]4 квартал'!DZ89</f>
        <v>0</v>
      </c>
      <c r="EB89" s="34">
        <f>'[1]9 месяцев'!EA89+'[1]4 квартал'!EA89</f>
        <v>0</v>
      </c>
      <c r="EC89" s="34">
        <f>'[1]9 месяцев'!EB89+'[1]4 квартал'!EB89</f>
        <v>0</v>
      </c>
      <c r="ED89" s="34">
        <f>'[1]9 месяцев'!EC89+'[1]4 квартал'!EC89</f>
        <v>0</v>
      </c>
      <c r="EE89" s="34">
        <v>127.5</v>
      </c>
      <c r="EF89" s="34">
        <f>'[1]9 месяцев'!EE89+'[1]4 квартал'!EE89</f>
        <v>0</v>
      </c>
      <c r="EG89" s="34"/>
      <c r="EH89" s="33">
        <f>I89-O89-U89-AA89-AG89-AM89-AS89-AY89-BE89-BK89-BQ89-BW89-CD89-CK89-CQ89-CW89-DC89-DI89-DO89-DU89-EA89-EE89</f>
        <v>-7.2799999996675524E-4</v>
      </c>
      <c r="EI89" s="32"/>
      <c r="EJ89" s="32" t="s">
        <v>1</v>
      </c>
      <c r="EK89" s="32"/>
      <c r="EL89" s="32"/>
      <c r="EM89" s="32"/>
      <c r="EN89" s="32"/>
    </row>
    <row r="90" spans="1:144" s="7" customFormat="1" ht="15.75">
      <c r="A90" s="43">
        <v>78</v>
      </c>
      <c r="B90" s="39" t="s">
        <v>8</v>
      </c>
      <c r="C90" s="39">
        <v>35</v>
      </c>
      <c r="D90" s="41">
        <v>4019.6</v>
      </c>
      <c r="E90" s="37"/>
      <c r="F90" s="35">
        <f>[2]год!$K$90</f>
        <v>8.6724200000000167</v>
      </c>
      <c r="G90" s="35">
        <f>65.88056+3.58938</f>
        <v>69.469940000000008</v>
      </c>
      <c r="H90" s="36">
        <f>D90*5.44*12/1000</f>
        <v>262.39948800000002</v>
      </c>
      <c r="I90" s="36">
        <f>F90+G90+H90</f>
        <v>340.54184800000007</v>
      </c>
      <c r="J90" s="36" t="e">
        <f>AA90+AG90+AM90+AS90+AY90+BE90+BK90+BQ90+BW90+CC90+CI90+CP90+CW90+DC90+DI90+DO90+DU90+EA90+EG90+#REF!+#REF!</f>
        <v>#REF!</v>
      </c>
      <c r="K90" s="35">
        <f>R90+X90+AD90+AJ90+AP90+AV90+BB90+BH90+BN90+BT90+BZ90+CH90+CN90+CT90+CZ90+DF90+DL90+DR90+DX90+ED90+EF90</f>
        <v>0</v>
      </c>
      <c r="L90" s="35">
        <f>I90-K90</f>
        <v>340.54184800000007</v>
      </c>
      <c r="M90" s="34">
        <f>'[1]9 месяцев'!L90+'[1]4 квартал'!L90</f>
        <v>0</v>
      </c>
      <c r="N90" s="34">
        <f>'[1]9 месяцев'!M90+'[1]4 квартал'!M90</f>
        <v>0</v>
      </c>
      <c r="O90" s="34">
        <f>'[1]9 месяцев'!N90+'[1]4 квартал'!N90</f>
        <v>0</v>
      </c>
      <c r="P90" s="34">
        <f>'[1]9 месяцев'!O90+'[1]4 квартал'!O90</f>
        <v>0</v>
      </c>
      <c r="Q90" s="34">
        <f>'[1]9 месяцев'!P90+'[1]4 квартал'!P90</f>
        <v>0</v>
      </c>
      <c r="R90" s="34">
        <f>'[1]9 месяцев'!Q90+'[1]4 квартал'!Q90</f>
        <v>0</v>
      </c>
      <c r="S90" s="34">
        <f>'[1]9 месяцев'!R90+'[1]4 квартал'!R90</f>
        <v>0</v>
      </c>
      <c r="T90" s="34">
        <f>'[1]9 месяцев'!S90+'[1]4 квартал'!S90</f>
        <v>0</v>
      </c>
      <c r="U90" s="34">
        <f>'[1]9 месяцев'!T90+'[1]4 квартал'!T90</f>
        <v>0</v>
      </c>
      <c r="V90" s="34">
        <f>'[1]9 месяцев'!U90+'[1]4 квартал'!U90</f>
        <v>0</v>
      </c>
      <c r="W90" s="34">
        <f>'[1]9 месяцев'!V90+'[1]4 квартал'!V90</f>
        <v>0</v>
      </c>
      <c r="X90" s="34">
        <f>'[1]9 месяцев'!W90+'[1]4 квартал'!W90</f>
        <v>0</v>
      </c>
      <c r="Y90" s="34">
        <f>'[1]9 месяцев'!X90+'[1]4 квартал'!X90</f>
        <v>0</v>
      </c>
      <c r="Z90" s="34">
        <f>'[1]9 месяцев'!Y90+'[1]4 квартал'!Y90</f>
        <v>0</v>
      </c>
      <c r="AA90" s="34">
        <f>'[1]9 месяцев'!Z90+'[1]4 квартал'!Z90</f>
        <v>0</v>
      </c>
      <c r="AB90" s="34">
        <f>'[1]9 месяцев'!AA90+'[1]4 квартал'!AA90</f>
        <v>0</v>
      </c>
      <c r="AC90" s="34">
        <f>'[1]9 месяцев'!AB90+'[1]4 квартал'!AB90</f>
        <v>0</v>
      </c>
      <c r="AD90" s="34">
        <f>'[1]9 месяцев'!AC90+'[1]4 квартал'!AC90</f>
        <v>0</v>
      </c>
      <c r="AE90" s="34" t="s">
        <v>11</v>
      </c>
      <c r="AF90" s="34">
        <v>296</v>
      </c>
      <c r="AG90" s="34">
        <v>340.54</v>
      </c>
      <c r="AH90" s="34">
        <f>'[1]9 месяцев'!AG90+'[1]4 квартал'!AG90</f>
        <v>0</v>
      </c>
      <c r="AI90" s="34">
        <f>'[1]9 месяцев'!AH90+'[1]4 квартал'!AH90</f>
        <v>0</v>
      </c>
      <c r="AJ90" s="34">
        <f>'[1]9 месяцев'!AI90+'[1]4 квартал'!AI90</f>
        <v>0</v>
      </c>
      <c r="AK90" s="34">
        <f>'[1]9 месяцев'!AJ90+'[1]4 квартал'!AJ90</f>
        <v>0</v>
      </c>
      <c r="AL90" s="34">
        <f>'[1]9 месяцев'!AK90+'[1]4 квартал'!AK90</f>
        <v>0</v>
      </c>
      <c r="AM90" s="34">
        <f>'[1]9 месяцев'!AL90+'[1]4 квартал'!AL90</f>
        <v>0</v>
      </c>
      <c r="AN90" s="34" t="s">
        <v>4</v>
      </c>
      <c r="AO90" s="34">
        <f>'[1]9 месяцев'!AN90+'[1]4 квартал'!AN90</f>
        <v>0</v>
      </c>
      <c r="AP90" s="34">
        <f>'[1]9 месяцев'!AO90+'[1]4 квартал'!AO90</f>
        <v>0</v>
      </c>
      <c r="AQ90" s="34">
        <f>'[1]9 месяцев'!AP90+'[1]4 квартал'!AP90</f>
        <v>0</v>
      </c>
      <c r="AR90" s="34">
        <f>'[1]9 месяцев'!AQ90+'[1]4 квартал'!AQ90</f>
        <v>0</v>
      </c>
      <c r="AS90" s="34">
        <f>'[1]9 месяцев'!AR90+'[1]4 квартал'!AR90</f>
        <v>0</v>
      </c>
      <c r="AT90" s="34">
        <f>'[1]9 месяцев'!AS90+'[1]4 квартал'!AS90</f>
        <v>0</v>
      </c>
      <c r="AU90" s="34">
        <f>'[1]9 месяцев'!AT90+'[1]4 квартал'!AT90</f>
        <v>0</v>
      </c>
      <c r="AV90" s="34">
        <f>'[1]9 месяцев'!AU90+'[1]4 квартал'!AU90</f>
        <v>0</v>
      </c>
      <c r="AW90" s="34">
        <f>'[1]9 месяцев'!AV90+'[1]4 квартал'!AV90</f>
        <v>0</v>
      </c>
      <c r="AX90" s="34">
        <f>'[1]9 месяцев'!AW90+'[1]4 квартал'!AW90</f>
        <v>0</v>
      </c>
      <c r="AY90" s="34">
        <f>'[1]9 месяцев'!AX90+'[1]4 квартал'!AX90</f>
        <v>0</v>
      </c>
      <c r="AZ90" s="34">
        <f>'[1]9 месяцев'!AY90+'[1]4 квартал'!AY90</f>
        <v>0</v>
      </c>
      <c r="BA90" s="34">
        <f>'[1]9 месяцев'!AZ90+'[1]4 квартал'!AZ90</f>
        <v>0</v>
      </c>
      <c r="BB90" s="34">
        <f>'[1]9 месяцев'!BA90+'[1]4 квартал'!BA90</f>
        <v>0</v>
      </c>
      <c r="BC90" s="34">
        <f>'[1]9 месяцев'!BB90+'[1]4 квартал'!BB90</f>
        <v>0</v>
      </c>
      <c r="BD90" s="34">
        <f>'[1]9 месяцев'!BC90+'[1]4 квартал'!BC90</f>
        <v>0</v>
      </c>
      <c r="BE90" s="34">
        <f>'[1]9 месяцев'!BD90+'[1]4 квартал'!BD90</f>
        <v>0</v>
      </c>
      <c r="BF90" s="34">
        <f>'[1]9 месяцев'!BE90+'[1]4 квартал'!BE90</f>
        <v>0</v>
      </c>
      <c r="BG90" s="34">
        <f>'[1]9 месяцев'!BF90+'[1]4 квартал'!BF90</f>
        <v>0</v>
      </c>
      <c r="BH90" s="34">
        <f>'[1]9 месяцев'!BG90+'[1]4 квартал'!BG90</f>
        <v>0</v>
      </c>
      <c r="BI90" s="34">
        <f>'[1]9 месяцев'!BH90+'[1]4 квартал'!BH90</f>
        <v>0</v>
      </c>
      <c r="BJ90" s="34">
        <f>'[1]9 месяцев'!BI90+'[1]4 квартал'!BI90</f>
        <v>0</v>
      </c>
      <c r="BK90" s="34">
        <f>'[1]9 месяцев'!BJ90+'[1]4 квартал'!BJ90</f>
        <v>0</v>
      </c>
      <c r="BL90" s="34">
        <f>'[1]9 месяцев'!BK90+'[1]4 квартал'!BK90</f>
        <v>0</v>
      </c>
      <c r="BM90" s="34">
        <f>'[1]9 месяцев'!BL90+'[1]4 квартал'!BL90</f>
        <v>0</v>
      </c>
      <c r="BN90" s="34">
        <f>'[1]9 месяцев'!BM90+'[1]4 квартал'!BM90</f>
        <v>0</v>
      </c>
      <c r="BO90" s="34">
        <f>'[1]9 месяцев'!BN90+'[1]4 квартал'!BN90</f>
        <v>0</v>
      </c>
      <c r="BP90" s="34">
        <f>'[1]9 месяцев'!BO90+'[1]4 квартал'!BO90</f>
        <v>0</v>
      </c>
      <c r="BQ90" s="34">
        <f>'[1]9 месяцев'!BP90+'[1]4 квартал'!BP90</f>
        <v>0</v>
      </c>
      <c r="BR90" s="34">
        <f>'[1]9 месяцев'!BQ90+'[1]4 квартал'!BQ90</f>
        <v>0</v>
      </c>
      <c r="BS90" s="34">
        <f>'[1]9 месяцев'!BR90+'[1]4 квартал'!BR90</f>
        <v>0</v>
      </c>
      <c r="BT90" s="34">
        <f>'[1]9 месяцев'!BS90+'[1]4 квартал'!BS90</f>
        <v>0</v>
      </c>
      <c r="BU90" s="34">
        <f>'[1]9 месяцев'!BT90+'[1]4 квартал'!BT90</f>
        <v>0</v>
      </c>
      <c r="BV90" s="34">
        <f>'[1]9 месяцев'!BU90+'[1]4 квартал'!BU90</f>
        <v>0</v>
      </c>
      <c r="BW90" s="34">
        <f>'[1]9 месяцев'!BV90+'[1]4 квартал'!BV90</f>
        <v>0</v>
      </c>
      <c r="BX90" s="34">
        <f>'[1]9 месяцев'!BW90+'[1]4 квартал'!BW90</f>
        <v>0</v>
      </c>
      <c r="BY90" s="34">
        <f>'[1]9 месяцев'!BX90+'[1]4 квартал'!BX90</f>
        <v>0</v>
      </c>
      <c r="BZ90" s="34">
        <f>'[1]9 месяцев'!BY90+'[1]4 квартал'!BY90</f>
        <v>0</v>
      </c>
      <c r="CA90" s="34">
        <f>'[1]9 месяцев'!BZ90+'[1]4 квартал'!BZ90</f>
        <v>0</v>
      </c>
      <c r="CB90" s="34">
        <f>'[1]9 месяцев'!CA90+'[1]4 квартал'!CA90</f>
        <v>0</v>
      </c>
      <c r="CC90" s="34">
        <f>'[1]9 месяцев'!CB90+'[1]4 квартал'!CB90</f>
        <v>0</v>
      </c>
      <c r="CD90" s="34">
        <f>'[1]9 месяцев'!CC90+'[1]4 квартал'!CC90</f>
        <v>0</v>
      </c>
      <c r="CE90" s="34">
        <f>'[1]9 месяцев'!CD90+'[1]4 квартал'!CD90</f>
        <v>0</v>
      </c>
      <c r="CF90" s="34">
        <f>'[1]9 месяцев'!CE90+'[1]4 квартал'!CE90</f>
        <v>0</v>
      </c>
      <c r="CG90" s="34">
        <f>'[1]9 месяцев'!CF90+'[1]4 квартал'!CF90</f>
        <v>0</v>
      </c>
      <c r="CH90" s="34">
        <f>'[1]9 месяцев'!CG90+'[1]4 квартал'!CG90</f>
        <v>0</v>
      </c>
      <c r="CI90" s="34">
        <f>'[1]9 месяцев'!CH90+'[1]4 квартал'!CH90</f>
        <v>0</v>
      </c>
      <c r="CJ90" s="34">
        <f>'[1]9 месяцев'!CI90+'[1]4 квартал'!CI90</f>
        <v>0</v>
      </c>
      <c r="CK90" s="34">
        <f>'[1]9 месяцев'!CJ90+'[1]4 квартал'!CJ90</f>
        <v>0</v>
      </c>
      <c r="CL90" s="34">
        <f>'[1]9 месяцев'!CK90+'[1]4 квартал'!CK90</f>
        <v>0</v>
      </c>
      <c r="CM90" s="34">
        <f>'[1]9 месяцев'!CL90+'[1]4 квартал'!CL90</f>
        <v>0</v>
      </c>
      <c r="CN90" s="34">
        <f>'[1]9 месяцев'!CM90+'[1]4 квартал'!CM90</f>
        <v>0</v>
      </c>
      <c r="CO90" s="34">
        <f>'[1]9 месяцев'!CN90+'[1]4 квартал'!CN90</f>
        <v>0</v>
      </c>
      <c r="CP90" s="34">
        <f>'[1]9 месяцев'!CO90+'[1]4 квартал'!CO90</f>
        <v>0</v>
      </c>
      <c r="CQ90" s="34">
        <f>'[1]9 месяцев'!CP90+'[1]4 квартал'!CP90</f>
        <v>0</v>
      </c>
      <c r="CR90" s="34">
        <f>'[1]9 месяцев'!CQ90+'[1]4 квартал'!CQ90</f>
        <v>0</v>
      </c>
      <c r="CS90" s="34">
        <f>'[1]9 месяцев'!CR90+'[1]4 квартал'!CR90</f>
        <v>0</v>
      </c>
      <c r="CT90" s="34">
        <f>'[1]9 месяцев'!CS90+'[1]4 квартал'!CS90</f>
        <v>0</v>
      </c>
      <c r="CU90" s="34">
        <f>'[1]9 месяцев'!CT90+'[1]4 квартал'!CT90</f>
        <v>0</v>
      </c>
      <c r="CV90" s="34">
        <f>'[1]9 месяцев'!CU90+'[1]4 квартал'!CU90</f>
        <v>0</v>
      </c>
      <c r="CW90" s="34">
        <f>'[1]9 месяцев'!CV90+'[1]4 квартал'!CV90</f>
        <v>0</v>
      </c>
      <c r="CX90" s="34">
        <f>'[1]9 месяцев'!CW90+'[1]4 квартал'!CW90</f>
        <v>0</v>
      </c>
      <c r="CY90" s="34">
        <f>'[1]9 месяцев'!CX90+'[1]4 квартал'!CX90</f>
        <v>0</v>
      </c>
      <c r="CZ90" s="34">
        <f>'[1]9 месяцев'!CY90+'[1]4 квартал'!CY90</f>
        <v>0</v>
      </c>
      <c r="DA90" s="34">
        <f>'[1]9 месяцев'!CZ90+'[1]4 квартал'!CZ90</f>
        <v>0</v>
      </c>
      <c r="DB90" s="34">
        <f>'[1]9 месяцев'!DA90+'[1]4 квартал'!DA90</f>
        <v>0</v>
      </c>
      <c r="DC90" s="34">
        <f>'[1]9 месяцев'!DB90+'[1]4 квартал'!DB90</f>
        <v>0</v>
      </c>
      <c r="DD90" s="34">
        <f>'[1]9 месяцев'!DC90+'[1]4 квартал'!DC90</f>
        <v>0</v>
      </c>
      <c r="DE90" s="34">
        <f>'[1]9 месяцев'!DD90+'[1]4 квартал'!DD90</f>
        <v>0</v>
      </c>
      <c r="DF90" s="34">
        <f>'[1]9 месяцев'!DE90+'[1]4 квартал'!DE90</f>
        <v>0</v>
      </c>
      <c r="DG90" s="34">
        <f>'[1]9 месяцев'!DF90+'[1]4 квартал'!DF90</f>
        <v>0</v>
      </c>
      <c r="DH90" s="34">
        <f>'[1]9 месяцев'!DG90+'[1]4 квартал'!DG90</f>
        <v>0</v>
      </c>
      <c r="DI90" s="34">
        <f>'[1]9 месяцев'!DH90+'[1]4 квартал'!DH90</f>
        <v>0</v>
      </c>
      <c r="DJ90" s="34">
        <f>'[1]9 месяцев'!DI90+'[1]4 квартал'!DI90</f>
        <v>0</v>
      </c>
      <c r="DK90" s="34">
        <f>'[1]9 месяцев'!DJ90+'[1]4 квартал'!DJ90</f>
        <v>0</v>
      </c>
      <c r="DL90" s="34">
        <f>'[1]9 месяцев'!DK90+'[1]4 квартал'!DK90</f>
        <v>0</v>
      </c>
      <c r="DM90" s="34">
        <f>'[1]9 месяцев'!DL90+'[1]4 квартал'!DL90</f>
        <v>0</v>
      </c>
      <c r="DN90" s="34">
        <f>'[1]9 месяцев'!DM90+'[1]4 квартал'!DM90</f>
        <v>0</v>
      </c>
      <c r="DO90" s="34">
        <f>'[1]9 месяцев'!DN90+'[1]4 квартал'!DN90</f>
        <v>0</v>
      </c>
      <c r="DP90" s="34">
        <f>'[1]9 месяцев'!DO90+'[1]4 квартал'!DO90</f>
        <v>0</v>
      </c>
      <c r="DQ90" s="34">
        <f>'[1]9 месяцев'!DP90+'[1]4 квартал'!DP90</f>
        <v>0</v>
      </c>
      <c r="DR90" s="34">
        <f>'[1]9 месяцев'!DQ90+'[1]4 квартал'!DQ90</f>
        <v>0</v>
      </c>
      <c r="DS90" s="34">
        <f>'[1]9 месяцев'!DR90+'[1]4 квартал'!DR90</f>
        <v>0</v>
      </c>
      <c r="DT90" s="34">
        <f>'[1]9 месяцев'!DS90+'[1]4 квартал'!DS90</f>
        <v>0</v>
      </c>
      <c r="DU90" s="34">
        <f>'[1]9 месяцев'!DT90+'[1]4 квартал'!DT90</f>
        <v>0</v>
      </c>
      <c r="DV90" s="34">
        <f>'[1]9 месяцев'!DU90+'[1]4 квартал'!DU90</f>
        <v>0</v>
      </c>
      <c r="DW90" s="34">
        <f>'[1]9 месяцев'!DV90+'[1]4 квартал'!DV90</f>
        <v>0</v>
      </c>
      <c r="DX90" s="34">
        <f>'[1]9 месяцев'!DW90+'[1]4 квартал'!DW90</f>
        <v>0</v>
      </c>
      <c r="DY90" s="34">
        <f>'[1]9 месяцев'!DX90+'[1]4 квартал'!DX90</f>
        <v>0</v>
      </c>
      <c r="DZ90" s="34">
        <f>'[1]9 месяцев'!DY90+'[1]4 квартал'!DY90</f>
        <v>0</v>
      </c>
      <c r="EA90" s="34">
        <f>'[1]9 месяцев'!DZ90+'[1]4 квартал'!DZ90</f>
        <v>0</v>
      </c>
      <c r="EB90" s="34">
        <f>'[1]9 месяцев'!EA90+'[1]4 квартал'!EA90</f>
        <v>0</v>
      </c>
      <c r="EC90" s="34">
        <f>'[1]9 месяцев'!EB90+'[1]4 квартал'!EB90</f>
        <v>0</v>
      </c>
      <c r="ED90" s="34">
        <f>'[1]9 месяцев'!EC90+'[1]4 квартал'!EC90</f>
        <v>0</v>
      </c>
      <c r="EE90" s="34"/>
      <c r="EF90" s="34">
        <f>'[1]9 месяцев'!EE90+'[1]4 квартал'!EE90</f>
        <v>0</v>
      </c>
      <c r="EG90" s="34"/>
      <c r="EH90" s="33">
        <f>I90-O90-U90-AA90-AG90-AM90-AS90-AY90-BE90-BK90-BQ90-BW90-CD90-CK90-CQ90-CW90-DC90-DI90-DO90-DU90-EA90-EE90</f>
        <v>1.8480000000522523E-3</v>
      </c>
      <c r="EI90" s="32"/>
      <c r="EJ90" s="32" t="s">
        <v>1</v>
      </c>
      <c r="EK90" s="32"/>
      <c r="EL90" s="32"/>
      <c r="EM90" s="32"/>
      <c r="EN90" s="32"/>
    </row>
    <row r="91" spans="1:144" s="7" customFormat="1" ht="15.75">
      <c r="A91" s="43">
        <v>79</v>
      </c>
      <c r="B91" s="39" t="s">
        <v>10</v>
      </c>
      <c r="C91" s="39">
        <v>33</v>
      </c>
      <c r="D91" s="41">
        <v>6675.52</v>
      </c>
      <c r="E91" s="37"/>
      <c r="F91" s="35">
        <f>[2]год!$K$91</f>
        <v>-14.12858000000017</v>
      </c>
      <c r="G91" s="35">
        <v>5.9611299999999998</v>
      </c>
      <c r="H91" s="36">
        <f>D91*6.73*12/1000</f>
        <v>539.11499519999995</v>
      </c>
      <c r="I91" s="36">
        <f>F91+G91+H91</f>
        <v>530.94754519999981</v>
      </c>
      <c r="J91" s="36" t="e">
        <f>AA91+AG91+AM91+AS91+AY91+BE91+BK91+BQ91+BW91+CC91+CI91+CP91+CW91+DC91+DI91+DO91+DU91+EA91+EG91+#REF!+#REF!</f>
        <v>#REF!</v>
      </c>
      <c r="K91" s="35">
        <f>R91+X91+AD91+AJ91+AP91+AV91+BB91+BH91+BN91+BT91+BZ91+CH91+CN91+CT91+CZ91+DF91+DL91+DR91+DX91+ED91+EF91</f>
        <v>0</v>
      </c>
      <c r="L91" s="35">
        <f>I91-K91</f>
        <v>530.94754519999981</v>
      </c>
      <c r="M91" s="34">
        <f>'[1]9 месяцев'!L91+'[1]4 квартал'!L91</f>
        <v>0</v>
      </c>
      <c r="N91" s="34">
        <f>'[1]9 месяцев'!M91+'[1]4 квартал'!M91</f>
        <v>0</v>
      </c>
      <c r="O91" s="34">
        <f>'[1]9 месяцев'!N91+'[1]4 квартал'!N91</f>
        <v>0</v>
      </c>
      <c r="P91" s="34">
        <f>'[1]9 месяцев'!O91+'[1]4 квартал'!O91</f>
        <v>0</v>
      </c>
      <c r="Q91" s="34">
        <f>'[1]9 месяцев'!P91+'[1]4 квартал'!P91</f>
        <v>0</v>
      </c>
      <c r="R91" s="34">
        <f>'[1]9 месяцев'!Q91+'[1]4 квартал'!Q91</f>
        <v>0</v>
      </c>
      <c r="S91" s="34">
        <f>'[1]9 месяцев'!R91+'[1]4 квартал'!R91</f>
        <v>0</v>
      </c>
      <c r="T91" s="34">
        <f>'[1]9 месяцев'!S91+'[1]4 квартал'!S91</f>
        <v>0</v>
      </c>
      <c r="U91" s="34">
        <f>'[1]9 месяцев'!T91+'[1]4 квартал'!T91</f>
        <v>0</v>
      </c>
      <c r="V91" s="34">
        <f>'[1]9 месяцев'!U91+'[1]4 квартал'!U91</f>
        <v>0</v>
      </c>
      <c r="W91" s="34">
        <f>'[1]9 месяцев'!V91+'[1]4 квартал'!V91</f>
        <v>0</v>
      </c>
      <c r="X91" s="34">
        <f>'[1]9 месяцев'!W91+'[1]4 квартал'!W91</f>
        <v>0</v>
      </c>
      <c r="Y91" s="34">
        <f>'[1]9 месяцев'!X91+'[1]4 квартал'!X91</f>
        <v>0</v>
      </c>
      <c r="Z91" s="34">
        <f>'[1]9 месяцев'!Y91+'[1]4 квартал'!Y91</f>
        <v>0</v>
      </c>
      <c r="AA91" s="34">
        <f>'[1]9 месяцев'!Z91+'[1]4 квартал'!Z91</f>
        <v>0</v>
      </c>
      <c r="AB91" s="34">
        <f>'[1]9 месяцев'!AA91+'[1]4 квартал'!AA91</f>
        <v>0</v>
      </c>
      <c r="AC91" s="34">
        <f>'[1]9 месяцев'!AB91+'[1]4 квартал'!AB91</f>
        <v>0</v>
      </c>
      <c r="AD91" s="34">
        <f>'[1]9 месяцев'!AC91+'[1]4 квартал'!AC91</f>
        <v>0</v>
      </c>
      <c r="AE91" s="34">
        <f>'[1]9 месяцев'!AD91+'[1]4 квартал'!AD91</f>
        <v>0</v>
      </c>
      <c r="AF91" s="34">
        <f>'[1]9 месяцев'!AE91+'[1]4 квартал'!AE91</f>
        <v>0</v>
      </c>
      <c r="AG91" s="34">
        <f>'[1]9 месяцев'!AF91+'[1]4 квартал'!AF91</f>
        <v>0</v>
      </c>
      <c r="AH91" s="34">
        <f>'[1]9 месяцев'!AG91+'[1]4 квартал'!AG91</f>
        <v>0</v>
      </c>
      <c r="AI91" s="34">
        <f>'[1]9 месяцев'!AH91+'[1]4 квартал'!AH91</f>
        <v>0</v>
      </c>
      <c r="AJ91" s="34">
        <f>'[1]9 месяцев'!AI91+'[1]4 квартал'!AI91</f>
        <v>0</v>
      </c>
      <c r="AK91" s="34">
        <f>'[1]9 месяцев'!AJ91+'[1]4 квартал'!AJ91</f>
        <v>0</v>
      </c>
      <c r="AL91" s="34">
        <f>'[1]9 месяцев'!AK91+'[1]4 квартал'!AK91</f>
        <v>0</v>
      </c>
      <c r="AM91" s="34">
        <f>'[1]9 месяцев'!AL91+'[1]4 квартал'!AL91</f>
        <v>0</v>
      </c>
      <c r="AN91" s="34" t="s">
        <v>4</v>
      </c>
      <c r="AO91" s="34">
        <f>'[1]9 месяцев'!AN91+'[1]4 квартал'!AN91</f>
        <v>0</v>
      </c>
      <c r="AP91" s="34">
        <f>'[1]9 месяцев'!AO91+'[1]4 квартал'!AO91</f>
        <v>0</v>
      </c>
      <c r="AQ91" s="34" t="s">
        <v>9</v>
      </c>
      <c r="AR91" s="34">
        <v>142</v>
      </c>
      <c r="AS91" s="34">
        <v>207.34</v>
      </c>
      <c r="AT91" s="34">
        <f>'[1]9 месяцев'!AS91+'[1]4 квартал'!AS91</f>
        <v>0</v>
      </c>
      <c r="AU91" s="34">
        <f>'[1]9 месяцев'!AT91+'[1]4 квартал'!AT91</f>
        <v>0</v>
      </c>
      <c r="AV91" s="34">
        <f>'[1]9 месяцев'!AU91+'[1]4 квартал'!AU91</f>
        <v>0</v>
      </c>
      <c r="AW91" s="34" t="s">
        <v>9</v>
      </c>
      <c r="AX91" s="34">
        <v>133</v>
      </c>
      <c r="AY91" s="34">
        <v>200</v>
      </c>
      <c r="AZ91" s="34">
        <f>'[1]9 месяцев'!AY91+'[1]4 квартал'!AY91</f>
        <v>0</v>
      </c>
      <c r="BA91" s="34">
        <f>'[1]9 месяцев'!AZ91+'[1]4 квартал'!AZ91</f>
        <v>0</v>
      </c>
      <c r="BB91" s="34">
        <f>'[1]9 месяцев'!BA91+'[1]4 квартал'!BA91</f>
        <v>0</v>
      </c>
      <c r="BC91" s="34" t="s">
        <v>9</v>
      </c>
      <c r="BD91" s="34">
        <v>47</v>
      </c>
      <c r="BE91" s="34">
        <v>50</v>
      </c>
      <c r="BF91" s="34">
        <f>'[1]9 месяцев'!BE91+'[1]4 квартал'!BE91</f>
        <v>0</v>
      </c>
      <c r="BG91" s="34">
        <f>'[1]9 месяцев'!BF91+'[1]4 квартал'!BF91</f>
        <v>0</v>
      </c>
      <c r="BH91" s="34">
        <f>'[1]9 месяцев'!BG91+'[1]4 квартал'!BG91</f>
        <v>0</v>
      </c>
      <c r="BI91" s="34">
        <f>'[1]9 месяцев'!BH91+'[1]4 квартал'!BH91</f>
        <v>0</v>
      </c>
      <c r="BJ91" s="34">
        <f>'[1]9 месяцев'!BI91+'[1]4 квартал'!BI91</f>
        <v>0</v>
      </c>
      <c r="BK91" s="34">
        <f>'[1]9 месяцев'!BJ91+'[1]4 квартал'!BJ91</f>
        <v>0</v>
      </c>
      <c r="BL91" s="34">
        <f>'[1]9 месяцев'!BK91+'[1]4 квартал'!BK91</f>
        <v>0</v>
      </c>
      <c r="BM91" s="34">
        <f>'[1]9 месяцев'!BL91+'[1]4 квартал'!BL91</f>
        <v>0</v>
      </c>
      <c r="BN91" s="34">
        <f>'[1]9 месяцев'!BM91+'[1]4 квартал'!BM91</f>
        <v>0</v>
      </c>
      <c r="BO91" s="34">
        <f>'[1]9 месяцев'!BN91+'[1]4 квартал'!BN91</f>
        <v>0</v>
      </c>
      <c r="BP91" s="34">
        <f>'[1]9 месяцев'!BO91+'[1]4 квартал'!BO91</f>
        <v>0</v>
      </c>
      <c r="BQ91" s="34">
        <f>'[1]9 месяцев'!BP91+'[1]4 квартал'!BP91</f>
        <v>0</v>
      </c>
      <c r="BR91" s="34">
        <f>'[1]9 месяцев'!BQ91+'[1]4 квартал'!BQ91</f>
        <v>0</v>
      </c>
      <c r="BS91" s="34">
        <f>'[1]9 месяцев'!BR91+'[1]4 квартал'!BR91</f>
        <v>0</v>
      </c>
      <c r="BT91" s="34">
        <f>'[1]9 месяцев'!BS91+'[1]4 квартал'!BS91</f>
        <v>0</v>
      </c>
      <c r="BU91" s="34"/>
      <c r="BV91" s="34"/>
      <c r="BW91" s="34"/>
      <c r="BX91" s="34">
        <f>'[1]9 месяцев'!BW91+'[1]4 квартал'!BW91</f>
        <v>0</v>
      </c>
      <c r="BY91" s="34">
        <f>'[1]9 месяцев'!BX91+'[1]4 квартал'!BX91</f>
        <v>0</v>
      </c>
      <c r="BZ91" s="34">
        <f>'[1]9 месяцев'!BY91+'[1]4 квартал'!BY91</f>
        <v>0</v>
      </c>
      <c r="CA91" s="34">
        <f>'[1]9 месяцев'!BZ91+'[1]4 квартал'!BZ91</f>
        <v>0</v>
      </c>
      <c r="CB91" s="34">
        <f>'[1]9 месяцев'!CA91+'[1]4 квартал'!CA91</f>
        <v>0</v>
      </c>
      <c r="CC91" s="34">
        <f>'[1]9 месяцев'!CB91+'[1]4 квартал'!CB91</f>
        <v>0</v>
      </c>
      <c r="CD91" s="34">
        <f>'[1]9 месяцев'!CC91+'[1]4 квартал'!CC91</f>
        <v>0</v>
      </c>
      <c r="CE91" s="34">
        <f>'[1]9 месяцев'!CD91+'[1]4 квартал'!CD91</f>
        <v>0</v>
      </c>
      <c r="CF91" s="34">
        <f>'[1]9 месяцев'!CE91+'[1]4 квартал'!CE91</f>
        <v>0</v>
      </c>
      <c r="CG91" s="34">
        <f>'[1]9 месяцев'!CF91+'[1]4 квартал'!CF91</f>
        <v>0</v>
      </c>
      <c r="CH91" s="34">
        <f>'[1]9 месяцев'!CG91+'[1]4 квартал'!CG91</f>
        <v>0</v>
      </c>
      <c r="CI91" s="34">
        <f>'[1]9 месяцев'!CH91+'[1]4 квартал'!CH91</f>
        <v>0</v>
      </c>
      <c r="CJ91" s="34">
        <f>'[1]9 месяцев'!CI91+'[1]4 квартал'!CI91</f>
        <v>0</v>
      </c>
      <c r="CK91" s="34">
        <f>'[1]9 месяцев'!CJ91+'[1]4 квартал'!CJ91</f>
        <v>0</v>
      </c>
      <c r="CL91" s="34">
        <f>'[1]9 месяцев'!CK91+'[1]4 квартал'!CK91</f>
        <v>0</v>
      </c>
      <c r="CM91" s="34">
        <f>'[1]9 месяцев'!CL91+'[1]4 квартал'!CL91</f>
        <v>0</v>
      </c>
      <c r="CN91" s="34">
        <f>'[1]9 месяцев'!CM91+'[1]4 квартал'!CM91</f>
        <v>0</v>
      </c>
      <c r="CO91" s="34">
        <f>'[1]9 месяцев'!CN91+'[1]4 квартал'!CN91</f>
        <v>0</v>
      </c>
      <c r="CP91" s="34">
        <f>'[1]9 месяцев'!CO91+'[1]4 квартал'!CO91</f>
        <v>0</v>
      </c>
      <c r="CQ91" s="34">
        <f>'[1]9 месяцев'!CP91+'[1]4 квартал'!CP91</f>
        <v>0</v>
      </c>
      <c r="CR91" s="34">
        <f>'[1]9 месяцев'!CQ91+'[1]4 квартал'!CQ91</f>
        <v>0</v>
      </c>
      <c r="CS91" s="34">
        <f>'[1]9 месяцев'!CR91+'[1]4 квартал'!CR91</f>
        <v>0</v>
      </c>
      <c r="CT91" s="34">
        <f>'[1]9 месяцев'!CS91+'[1]4 квартал'!CS91</f>
        <v>0</v>
      </c>
      <c r="CU91" s="34">
        <f>'[1]9 месяцев'!CT91+'[1]4 квартал'!CT91</f>
        <v>0</v>
      </c>
      <c r="CV91" s="34">
        <f>'[1]9 месяцев'!CU91+'[1]4 квартал'!CU91</f>
        <v>0</v>
      </c>
      <c r="CW91" s="34">
        <f>'[1]9 месяцев'!CV91+'[1]4 квартал'!CV91</f>
        <v>0</v>
      </c>
      <c r="CX91" s="34">
        <f>'[1]9 месяцев'!CW91+'[1]4 квартал'!CW91</f>
        <v>0</v>
      </c>
      <c r="CY91" s="34">
        <f>'[1]9 месяцев'!CX91+'[1]4 квартал'!CX91</f>
        <v>0</v>
      </c>
      <c r="CZ91" s="34">
        <f>'[1]9 месяцев'!CY91+'[1]4 квартал'!CY91</f>
        <v>0</v>
      </c>
      <c r="DA91" s="34">
        <f>'[1]9 месяцев'!CZ91+'[1]4 квартал'!CZ91</f>
        <v>0</v>
      </c>
      <c r="DB91" s="34">
        <f>'[1]9 месяцев'!DA91+'[1]4 квартал'!DA91</f>
        <v>0</v>
      </c>
      <c r="DC91" s="34">
        <f>'[1]9 месяцев'!DB91+'[1]4 квартал'!DB91</f>
        <v>0</v>
      </c>
      <c r="DD91" s="34">
        <f>'[1]9 месяцев'!DC91+'[1]4 квартал'!DC91</f>
        <v>0</v>
      </c>
      <c r="DE91" s="34">
        <f>'[1]9 месяцев'!DD91+'[1]4 квартал'!DD91</f>
        <v>0</v>
      </c>
      <c r="DF91" s="34">
        <f>'[1]9 месяцев'!DE91+'[1]4 квартал'!DE91</f>
        <v>0</v>
      </c>
      <c r="DG91" s="34" t="s">
        <v>4</v>
      </c>
      <c r="DH91" s="34">
        <v>2</v>
      </c>
      <c r="DI91" s="34">
        <v>73.61</v>
      </c>
      <c r="DJ91" s="34" t="s">
        <v>4</v>
      </c>
      <c r="DK91" s="34">
        <f>'[1]9 месяцев'!DJ91+'[1]4 квартал'!DJ91</f>
        <v>0</v>
      </c>
      <c r="DL91" s="34">
        <f>'[1]9 месяцев'!DK91+'[1]4 квартал'!DK91</f>
        <v>0</v>
      </c>
      <c r="DM91" s="34">
        <f>'[1]9 месяцев'!DL91+'[1]4 квартал'!DL91</f>
        <v>0</v>
      </c>
      <c r="DN91" s="34">
        <f>'[1]9 месяцев'!DM91+'[1]4 квартал'!DM91</f>
        <v>0</v>
      </c>
      <c r="DO91" s="34">
        <f>'[1]9 месяцев'!DN91+'[1]4 квартал'!DN91</f>
        <v>0</v>
      </c>
      <c r="DP91" s="34">
        <f>'[1]9 месяцев'!DO91+'[1]4 квартал'!DO91</f>
        <v>0</v>
      </c>
      <c r="DQ91" s="34">
        <f>'[1]9 месяцев'!DP91+'[1]4 квартал'!DP91</f>
        <v>0</v>
      </c>
      <c r="DR91" s="34">
        <f>'[1]9 месяцев'!DQ91+'[1]4 квартал'!DQ91</f>
        <v>0</v>
      </c>
      <c r="DS91" s="34">
        <f>'[1]9 месяцев'!DR91+'[1]4 квартал'!DR91</f>
        <v>0</v>
      </c>
      <c r="DT91" s="34">
        <f>'[1]9 месяцев'!DS91+'[1]4 квартал'!DS91</f>
        <v>0</v>
      </c>
      <c r="DU91" s="34">
        <f>'[1]9 месяцев'!DT91+'[1]4 квартал'!DT91</f>
        <v>0</v>
      </c>
      <c r="DV91" s="34">
        <f>'[1]9 месяцев'!DU91+'[1]4 квартал'!DU91</f>
        <v>0</v>
      </c>
      <c r="DW91" s="34">
        <f>'[1]9 месяцев'!DV91+'[1]4 квартал'!DV91</f>
        <v>0</v>
      </c>
      <c r="DX91" s="34">
        <f>'[1]9 месяцев'!DW91+'[1]4 квартал'!DW91</f>
        <v>0</v>
      </c>
      <c r="DY91" s="34">
        <f>'[1]9 месяцев'!DX91+'[1]4 квартал'!DX91</f>
        <v>0</v>
      </c>
      <c r="DZ91" s="34">
        <f>'[1]9 месяцев'!DY91+'[1]4 квартал'!DY91</f>
        <v>0</v>
      </c>
      <c r="EA91" s="34">
        <f>'[1]9 месяцев'!DZ91+'[1]4 квартал'!DZ91</f>
        <v>0</v>
      </c>
      <c r="EB91" s="34">
        <f>'[1]9 месяцев'!EA91+'[1]4 квартал'!EA91</f>
        <v>0</v>
      </c>
      <c r="EC91" s="34">
        <f>'[1]9 месяцев'!EB91+'[1]4 квартал'!EB91</f>
        <v>0</v>
      </c>
      <c r="ED91" s="34">
        <f>'[1]9 месяцев'!EC91+'[1]4 квартал'!EC91</f>
        <v>0</v>
      </c>
      <c r="EE91" s="34"/>
      <c r="EF91" s="34">
        <f>'[1]9 месяцев'!EE91+'[1]4 квартал'!EE91</f>
        <v>0</v>
      </c>
      <c r="EG91" s="34"/>
      <c r="EH91" s="33">
        <f>I91-O91-U91-AA91-AG91-AM91-AS91-AY91-BE91-BK91-BQ91-BW91-CD91-CK91-CQ91-CW91-DC91-DI91-DO91-DU91-EA91-EE91</f>
        <v>-2.45480000022269E-3</v>
      </c>
      <c r="EI91" s="32"/>
      <c r="EJ91" s="32" t="s">
        <v>1</v>
      </c>
      <c r="EK91" s="32"/>
      <c r="EL91" s="32"/>
      <c r="EM91" s="32"/>
      <c r="EN91" s="32"/>
    </row>
    <row r="92" spans="1:144" s="7" customFormat="1" ht="15.75">
      <c r="A92" s="42">
        <v>80</v>
      </c>
      <c r="B92" s="39" t="s">
        <v>8</v>
      </c>
      <c r="C92" s="39">
        <v>143</v>
      </c>
      <c r="D92" s="41">
        <v>2613.6999999999998</v>
      </c>
      <c r="E92" s="37"/>
      <c r="F92" s="35">
        <f>[2]год!$K$92</f>
        <v>1.7174599999999884</v>
      </c>
      <c r="G92" s="35"/>
      <c r="H92" s="36">
        <f>D92*5.44*12/1000</f>
        <v>170.62233600000002</v>
      </c>
      <c r="I92" s="36">
        <f>F92+G92+H92</f>
        <v>172.33979600000001</v>
      </c>
      <c r="J92" s="36" t="e">
        <f>AA92+AG92+AM92+AS92+AY92+BE92+BK92+BQ92+BW92+CC92+CI92+CP92+CW92+DC92+DI92+DO92+DU92+EA92+EG92+#REF!+#REF!</f>
        <v>#REF!</v>
      </c>
      <c r="K92" s="35">
        <f>R92+X92+AD92+AJ92+AP92+AV92+BB92+BH92+BN92+BT92+BZ92+CH92+CN92+CT92+CZ92+DF92+DL92+DR92+DX92+ED92+EF92</f>
        <v>0</v>
      </c>
      <c r="L92" s="35">
        <f>I92-K92</f>
        <v>172.33979600000001</v>
      </c>
      <c r="M92" s="34">
        <f>'[1]9 месяцев'!L92+'[1]4 квартал'!L92</f>
        <v>0</v>
      </c>
      <c r="N92" s="34">
        <f>'[1]9 месяцев'!M92+'[1]4 квартал'!M92</f>
        <v>0</v>
      </c>
      <c r="O92" s="34">
        <f>'[1]9 месяцев'!N92+'[1]4 квартал'!N92</f>
        <v>0</v>
      </c>
      <c r="P92" s="34">
        <f>'[1]9 месяцев'!O92+'[1]4 квартал'!O92</f>
        <v>0</v>
      </c>
      <c r="Q92" s="34">
        <f>'[1]9 месяцев'!P92+'[1]4 квартал'!P92</f>
        <v>0</v>
      </c>
      <c r="R92" s="34">
        <f>'[1]9 месяцев'!Q92+'[1]4 квартал'!Q92</f>
        <v>0</v>
      </c>
      <c r="S92" s="34">
        <f>'[1]9 месяцев'!R92+'[1]4 квартал'!R92</f>
        <v>0</v>
      </c>
      <c r="T92" s="34">
        <f>'[1]9 месяцев'!S92+'[1]4 квартал'!S92</f>
        <v>0</v>
      </c>
      <c r="U92" s="34">
        <f>'[1]9 месяцев'!T92+'[1]4 квартал'!T92</f>
        <v>0</v>
      </c>
      <c r="V92" s="34">
        <f>'[1]9 месяцев'!U92+'[1]4 квартал'!U92</f>
        <v>0</v>
      </c>
      <c r="W92" s="34">
        <f>'[1]9 месяцев'!V92+'[1]4 квартал'!V92</f>
        <v>0</v>
      </c>
      <c r="X92" s="34">
        <f>'[1]9 месяцев'!W92+'[1]4 квартал'!W92</f>
        <v>0</v>
      </c>
      <c r="Y92" s="34">
        <f>'[1]9 месяцев'!X92+'[1]4 квартал'!X92</f>
        <v>0</v>
      </c>
      <c r="Z92" s="34">
        <f>'[1]9 месяцев'!Y92+'[1]4 квартал'!Y92</f>
        <v>0</v>
      </c>
      <c r="AA92" s="34">
        <f>'[1]9 месяцев'!Z92+'[1]4 квартал'!Z92</f>
        <v>0</v>
      </c>
      <c r="AB92" s="34">
        <f>'[1]9 месяцев'!AA92+'[1]4 квартал'!AA92</f>
        <v>0</v>
      </c>
      <c r="AC92" s="34">
        <f>'[1]9 месяцев'!AB92+'[1]4 квартал'!AB92</f>
        <v>0</v>
      </c>
      <c r="AD92" s="34">
        <f>'[1]9 месяцев'!AC92+'[1]4 квартал'!AC92</f>
        <v>0</v>
      </c>
      <c r="AE92" s="34">
        <f>'[1]9 месяцев'!AD92+'[1]4 квартал'!AD92</f>
        <v>0</v>
      </c>
      <c r="AF92" s="34">
        <f>'[1]9 месяцев'!AE92+'[1]4 квартал'!AE92</f>
        <v>0</v>
      </c>
      <c r="AG92" s="34">
        <f>'[1]9 месяцев'!AF92+'[1]4 квартал'!AF92</f>
        <v>0</v>
      </c>
      <c r="AH92" s="34">
        <f>'[1]9 месяцев'!AG92+'[1]4 квартал'!AG92</f>
        <v>0</v>
      </c>
      <c r="AI92" s="34">
        <f>'[1]9 месяцев'!AH92+'[1]4 квартал'!AH92</f>
        <v>0</v>
      </c>
      <c r="AJ92" s="34">
        <f>'[1]9 месяцев'!AI92+'[1]4 квартал'!AI92</f>
        <v>0</v>
      </c>
      <c r="AK92" s="34" t="s">
        <v>7</v>
      </c>
      <c r="AL92" s="34">
        <v>54</v>
      </c>
      <c r="AM92" s="34">
        <v>110.79</v>
      </c>
      <c r="AN92" s="34">
        <f>'[1]9 месяцев'!AM92+'[1]4 квартал'!AM92</f>
        <v>0</v>
      </c>
      <c r="AO92" s="34">
        <f>'[1]9 месяцев'!AN92+'[1]4 квартал'!AN92</f>
        <v>0</v>
      </c>
      <c r="AP92" s="34">
        <f>'[1]9 месяцев'!AO92+'[1]4 квартал'!AO92</f>
        <v>0</v>
      </c>
      <c r="AQ92" s="34">
        <f>'[1]9 месяцев'!AP92+'[1]4 квартал'!AP92</f>
        <v>0</v>
      </c>
      <c r="AR92" s="34">
        <f>'[1]9 месяцев'!AQ92+'[1]4 квартал'!AQ92</f>
        <v>0</v>
      </c>
      <c r="AS92" s="34">
        <f>'[1]9 месяцев'!AR92+'[1]4 квартал'!AR92</f>
        <v>0</v>
      </c>
      <c r="AT92" s="34">
        <f>'[1]9 месяцев'!AS92+'[1]4 квартал'!AS92</f>
        <v>0</v>
      </c>
      <c r="AU92" s="34">
        <f>'[1]9 месяцев'!AT92+'[1]4 квартал'!AT92</f>
        <v>0</v>
      </c>
      <c r="AV92" s="34">
        <f>'[1]9 месяцев'!AU92+'[1]4 квартал'!AU92</f>
        <v>0</v>
      </c>
      <c r="AW92" s="34">
        <f>'[1]9 месяцев'!AV92+'[1]4 квартал'!AV92</f>
        <v>0</v>
      </c>
      <c r="AX92" s="34">
        <f>'[1]9 месяцев'!AW92+'[1]4 квартал'!AW92</f>
        <v>0</v>
      </c>
      <c r="AY92" s="34">
        <f>'[1]9 месяцев'!AX92+'[1]4 квартал'!AX92</f>
        <v>0</v>
      </c>
      <c r="AZ92" s="34">
        <f>'[1]9 месяцев'!AY92+'[1]4 квартал'!AY92</f>
        <v>0</v>
      </c>
      <c r="BA92" s="34">
        <f>'[1]9 месяцев'!AZ92+'[1]4 квартал'!AZ92</f>
        <v>0</v>
      </c>
      <c r="BB92" s="34">
        <f>'[1]9 месяцев'!BA92+'[1]4 квартал'!BA92</f>
        <v>0</v>
      </c>
      <c r="BC92" s="34" t="s">
        <v>7</v>
      </c>
      <c r="BD92" s="34">
        <v>66</v>
      </c>
      <c r="BE92" s="34">
        <v>61.55</v>
      </c>
      <c r="BF92" s="34">
        <f>'[1]9 месяцев'!BE92+'[1]4 квартал'!BE92</f>
        <v>0</v>
      </c>
      <c r="BG92" s="34">
        <f>'[1]9 месяцев'!BF92+'[1]4 квартал'!BF92</f>
        <v>0</v>
      </c>
      <c r="BH92" s="34">
        <f>'[1]9 месяцев'!BG92+'[1]4 квартал'!BG92</f>
        <v>0</v>
      </c>
      <c r="BI92" s="34">
        <f>'[1]9 месяцев'!BH92+'[1]4 квартал'!BH92</f>
        <v>0</v>
      </c>
      <c r="BJ92" s="34">
        <f>'[1]9 месяцев'!BI92+'[1]4 квартал'!BI92</f>
        <v>0</v>
      </c>
      <c r="BK92" s="34">
        <f>'[1]9 месяцев'!BJ92+'[1]4 квартал'!BJ92</f>
        <v>0</v>
      </c>
      <c r="BL92" s="34">
        <f>'[1]9 месяцев'!BK92+'[1]4 квартал'!BK92</f>
        <v>0</v>
      </c>
      <c r="BM92" s="34">
        <f>'[1]9 месяцев'!BL92+'[1]4 квартал'!BL92</f>
        <v>0</v>
      </c>
      <c r="BN92" s="34">
        <f>'[1]9 месяцев'!BM92+'[1]4 квартал'!BM92</f>
        <v>0</v>
      </c>
      <c r="BO92" s="34">
        <f>'[1]9 месяцев'!BN92+'[1]4 квартал'!BN92</f>
        <v>0</v>
      </c>
      <c r="BP92" s="34">
        <f>'[1]9 месяцев'!BO92+'[1]4 квартал'!BO92</f>
        <v>0</v>
      </c>
      <c r="BQ92" s="34">
        <f>'[1]9 месяцев'!BP92+'[1]4 квартал'!BP92</f>
        <v>0</v>
      </c>
      <c r="BR92" s="34">
        <f>'[1]9 месяцев'!BQ92+'[1]4 квартал'!BQ92</f>
        <v>0</v>
      </c>
      <c r="BS92" s="34">
        <f>'[1]9 месяцев'!BR92+'[1]4 квартал'!BR92</f>
        <v>0</v>
      </c>
      <c r="BT92" s="34">
        <f>'[1]9 месяцев'!BS92+'[1]4 квартал'!BS92</f>
        <v>0</v>
      </c>
      <c r="BU92" s="34">
        <f>'[1]9 месяцев'!BT92+'[1]4 квартал'!BT92</f>
        <v>0</v>
      </c>
      <c r="BV92" s="34">
        <f>'[1]9 месяцев'!BU92+'[1]4 квартал'!BU92</f>
        <v>0</v>
      </c>
      <c r="BW92" s="34">
        <f>'[1]9 месяцев'!BV92+'[1]4 квартал'!BV92</f>
        <v>0</v>
      </c>
      <c r="BX92" s="34">
        <f>'[1]9 месяцев'!BW92+'[1]4 квартал'!BW92</f>
        <v>0</v>
      </c>
      <c r="BY92" s="34">
        <f>'[1]9 месяцев'!BX92+'[1]4 квартал'!BX92</f>
        <v>0</v>
      </c>
      <c r="BZ92" s="34">
        <f>'[1]9 месяцев'!BY92+'[1]4 квартал'!BY92</f>
        <v>0</v>
      </c>
      <c r="CA92" s="34">
        <f>'[1]9 месяцев'!BZ92+'[1]4 квартал'!BZ92</f>
        <v>0</v>
      </c>
      <c r="CB92" s="34">
        <f>'[1]9 месяцев'!CA92+'[1]4 квартал'!CA92</f>
        <v>0</v>
      </c>
      <c r="CC92" s="34">
        <f>'[1]9 месяцев'!CB92+'[1]4 квартал'!CB92</f>
        <v>0</v>
      </c>
      <c r="CD92" s="34">
        <f>'[1]9 месяцев'!CC92+'[1]4 квартал'!CC92</f>
        <v>0</v>
      </c>
      <c r="CE92" s="34">
        <f>'[1]9 месяцев'!CD92+'[1]4 квартал'!CD92</f>
        <v>0</v>
      </c>
      <c r="CF92" s="34">
        <f>'[1]9 месяцев'!CE92+'[1]4 квартал'!CE92</f>
        <v>0</v>
      </c>
      <c r="CG92" s="34">
        <f>'[1]9 месяцев'!CF92+'[1]4 квартал'!CF92</f>
        <v>0</v>
      </c>
      <c r="CH92" s="34">
        <f>'[1]9 месяцев'!CG92+'[1]4 квартал'!CG92</f>
        <v>0</v>
      </c>
      <c r="CI92" s="34">
        <f>'[1]9 месяцев'!CH92+'[1]4 квартал'!CH92</f>
        <v>0</v>
      </c>
      <c r="CJ92" s="34">
        <f>'[1]9 месяцев'!CI92+'[1]4 квартал'!CI92</f>
        <v>0</v>
      </c>
      <c r="CK92" s="34">
        <f>'[1]9 месяцев'!CJ92+'[1]4 квартал'!CJ92</f>
        <v>0</v>
      </c>
      <c r="CL92" s="34">
        <f>'[1]9 месяцев'!CK92+'[1]4 квартал'!CK92</f>
        <v>0</v>
      </c>
      <c r="CM92" s="34">
        <f>'[1]9 месяцев'!CL92+'[1]4 квартал'!CL92</f>
        <v>0</v>
      </c>
      <c r="CN92" s="34">
        <f>'[1]9 месяцев'!CM92+'[1]4 квартал'!CM92</f>
        <v>0</v>
      </c>
      <c r="CO92" s="34">
        <f>'[1]9 месяцев'!CN92+'[1]4 квартал'!CN92</f>
        <v>0</v>
      </c>
      <c r="CP92" s="34">
        <f>'[1]9 месяцев'!CO92+'[1]4 квартал'!CO92</f>
        <v>0</v>
      </c>
      <c r="CQ92" s="34">
        <f>'[1]9 месяцев'!CP92+'[1]4 квартал'!CP92</f>
        <v>0</v>
      </c>
      <c r="CR92" s="34">
        <f>'[1]9 месяцев'!CQ92+'[1]4 квартал'!CQ92</f>
        <v>0</v>
      </c>
      <c r="CS92" s="34">
        <f>'[1]9 месяцев'!CR92+'[1]4 квартал'!CR92</f>
        <v>0</v>
      </c>
      <c r="CT92" s="34">
        <f>'[1]9 месяцев'!CS92+'[1]4 квартал'!CS92</f>
        <v>0</v>
      </c>
      <c r="CU92" s="34">
        <f>'[1]9 месяцев'!CT92+'[1]4 квартал'!CT92</f>
        <v>0</v>
      </c>
      <c r="CV92" s="34">
        <f>'[1]9 месяцев'!CU92+'[1]4 квартал'!CU92</f>
        <v>0</v>
      </c>
      <c r="CW92" s="34">
        <f>'[1]9 месяцев'!CV92+'[1]4 квартал'!CV92</f>
        <v>0</v>
      </c>
      <c r="CX92" s="34">
        <f>'[1]9 месяцев'!CW92+'[1]4 квартал'!CW92</f>
        <v>0</v>
      </c>
      <c r="CY92" s="34">
        <f>'[1]9 месяцев'!CX92+'[1]4 квартал'!CX92</f>
        <v>0</v>
      </c>
      <c r="CZ92" s="34">
        <f>'[1]9 месяцев'!CY92+'[1]4 квартал'!CY92</f>
        <v>0</v>
      </c>
      <c r="DA92" s="34">
        <f>'[1]9 месяцев'!CZ92+'[1]4 квартал'!CZ92</f>
        <v>0</v>
      </c>
      <c r="DB92" s="34">
        <f>'[1]9 месяцев'!DA92+'[1]4 квартал'!DA92</f>
        <v>0</v>
      </c>
      <c r="DC92" s="34">
        <f>'[1]9 месяцев'!DB92+'[1]4 квартал'!DB92</f>
        <v>0</v>
      </c>
      <c r="DD92" s="34">
        <f>'[1]9 месяцев'!DC92+'[1]4 квартал'!DC92</f>
        <v>0</v>
      </c>
      <c r="DE92" s="34">
        <f>'[1]9 месяцев'!DD92+'[1]4 квартал'!DD92</f>
        <v>0</v>
      </c>
      <c r="DF92" s="34">
        <f>'[1]9 месяцев'!DE92+'[1]4 квартал'!DE92</f>
        <v>0</v>
      </c>
      <c r="DG92" s="34">
        <f>'[1]9 месяцев'!DF92+'[1]4 квартал'!DF92</f>
        <v>0</v>
      </c>
      <c r="DH92" s="34">
        <f>'[1]9 месяцев'!DG92+'[1]4 квартал'!DG92</f>
        <v>0</v>
      </c>
      <c r="DI92" s="34">
        <f>'[1]9 месяцев'!DH92+'[1]4 квартал'!DH92</f>
        <v>0</v>
      </c>
      <c r="DJ92" s="34">
        <f>'[1]9 месяцев'!DI92+'[1]4 квартал'!DI92</f>
        <v>0</v>
      </c>
      <c r="DK92" s="34">
        <f>'[1]9 месяцев'!DJ92+'[1]4 квартал'!DJ92</f>
        <v>0</v>
      </c>
      <c r="DL92" s="34">
        <f>'[1]9 месяцев'!DK92+'[1]4 квартал'!DK92</f>
        <v>0</v>
      </c>
      <c r="DM92" s="34">
        <f>'[1]9 месяцев'!DL92+'[1]4 квартал'!DL92</f>
        <v>0</v>
      </c>
      <c r="DN92" s="34">
        <f>'[1]9 месяцев'!DM92+'[1]4 квартал'!DM92</f>
        <v>0</v>
      </c>
      <c r="DO92" s="34">
        <f>'[1]9 месяцев'!DN92+'[1]4 квартал'!DN92</f>
        <v>0</v>
      </c>
      <c r="DP92" s="34">
        <f>'[1]9 месяцев'!DO92+'[1]4 квартал'!DO92</f>
        <v>0</v>
      </c>
      <c r="DQ92" s="34">
        <f>'[1]9 месяцев'!DP92+'[1]4 квартал'!DP92</f>
        <v>0</v>
      </c>
      <c r="DR92" s="34">
        <f>'[1]9 месяцев'!DQ92+'[1]4 квартал'!DQ92</f>
        <v>0</v>
      </c>
      <c r="DS92" s="34">
        <f>'[1]9 месяцев'!DR92+'[1]4 квартал'!DR92</f>
        <v>0</v>
      </c>
      <c r="DT92" s="34">
        <f>'[1]9 месяцев'!DS92+'[1]4 квартал'!DS92</f>
        <v>0</v>
      </c>
      <c r="DU92" s="34">
        <f>'[1]9 месяцев'!DT92+'[1]4 квартал'!DT92</f>
        <v>0</v>
      </c>
      <c r="DV92" s="34">
        <f>'[1]9 месяцев'!DU92+'[1]4 квартал'!DU92</f>
        <v>0</v>
      </c>
      <c r="DW92" s="34">
        <f>'[1]9 месяцев'!DV92+'[1]4 квартал'!DV92</f>
        <v>0</v>
      </c>
      <c r="DX92" s="34">
        <f>'[1]9 месяцев'!DW92+'[1]4 квартал'!DW92</f>
        <v>0</v>
      </c>
      <c r="DY92" s="34">
        <f>'[1]9 месяцев'!DX92+'[1]4 квартал'!DX92</f>
        <v>0</v>
      </c>
      <c r="DZ92" s="34">
        <f>'[1]9 месяцев'!DY92+'[1]4 квартал'!DY92</f>
        <v>0</v>
      </c>
      <c r="EA92" s="34">
        <f>'[1]9 месяцев'!DZ92+'[1]4 квартал'!DZ92</f>
        <v>0</v>
      </c>
      <c r="EB92" s="34">
        <f>'[1]9 месяцев'!EA92+'[1]4 квартал'!EA92</f>
        <v>0</v>
      </c>
      <c r="EC92" s="34">
        <f>'[1]9 месяцев'!EB92+'[1]4 квартал'!EB92</f>
        <v>0</v>
      </c>
      <c r="ED92" s="34">
        <f>'[1]9 месяцев'!EC92+'[1]4 квартал'!EC92</f>
        <v>0</v>
      </c>
      <c r="EE92" s="34"/>
      <c r="EF92" s="34">
        <f>'[1]9 месяцев'!EE92+'[1]4 квартал'!EE92</f>
        <v>0</v>
      </c>
      <c r="EG92" s="34"/>
      <c r="EH92" s="33">
        <f>I92-O92-U92-AA92-AG92-AM92-AS92-AY92-BE92-BK92-BQ92-BW92-CD92-CK92-CQ92-CW92-DC92-DI92-DO92-DU92-EA92-EE92</f>
        <v>-2.0399999999654028E-4</v>
      </c>
      <c r="EJ92" s="32" t="s">
        <v>1</v>
      </c>
    </row>
    <row r="93" spans="1:144" s="7" customFormat="1" ht="45" customHeight="1">
      <c r="A93" s="24">
        <v>81</v>
      </c>
      <c r="B93" s="40" t="s">
        <v>6</v>
      </c>
      <c r="C93" s="39">
        <v>22</v>
      </c>
      <c r="D93" s="38">
        <v>3623.2</v>
      </c>
      <c r="E93" s="37"/>
      <c r="F93" s="35">
        <f>[2]год!$K$93</f>
        <v>39.420360000000002</v>
      </c>
      <c r="G93" s="35"/>
      <c r="H93" s="36">
        <f>D93*5.44*12/1000</f>
        <v>236.52249599999999</v>
      </c>
      <c r="I93" s="36">
        <f>F93+G93+H93</f>
        <v>275.94285600000001</v>
      </c>
      <c r="J93" s="36"/>
      <c r="K93" s="35">
        <f>R93+X93+AD93+AJ93+AP93+AV93+BB93+BH93+BN93+BT93+BZ93+CH93+CN93+CT93+CZ93+DF93+DL93+DR93+DX93+ED93+EF93</f>
        <v>0</v>
      </c>
      <c r="L93" s="35">
        <f>I93-K93</f>
        <v>275.94285600000001</v>
      </c>
      <c r="M93" s="34">
        <f>'[1]9 месяцев'!L93+'[1]4 квартал'!L93</f>
        <v>0</v>
      </c>
      <c r="N93" s="34">
        <f>'[1]9 месяцев'!M93+'[1]4 квартал'!M93</f>
        <v>0</v>
      </c>
      <c r="O93" s="34">
        <f>'[1]9 месяцев'!N93+'[1]4 квартал'!N93</f>
        <v>0</v>
      </c>
      <c r="P93" s="34">
        <f>'[1]9 месяцев'!O93+'[1]4 квартал'!O93</f>
        <v>0</v>
      </c>
      <c r="Q93" s="34">
        <f>'[1]9 месяцев'!P93+'[1]4 квартал'!P93</f>
        <v>0</v>
      </c>
      <c r="R93" s="34">
        <f>'[1]9 месяцев'!Q93+'[1]4 квартал'!Q93</f>
        <v>0</v>
      </c>
      <c r="S93" s="34">
        <f>'[1]9 месяцев'!R93+'[1]4 квартал'!R93</f>
        <v>0</v>
      </c>
      <c r="T93" s="34">
        <f>'[1]9 месяцев'!S93+'[1]4 квартал'!S93</f>
        <v>0</v>
      </c>
      <c r="U93" s="34">
        <f>'[1]9 месяцев'!T93+'[1]4 квартал'!T93</f>
        <v>0</v>
      </c>
      <c r="V93" s="34">
        <f>'[1]9 месяцев'!U93+'[1]4 квартал'!U93</f>
        <v>0</v>
      </c>
      <c r="W93" s="34">
        <f>'[1]9 месяцев'!V93+'[1]4 квартал'!V93</f>
        <v>0</v>
      </c>
      <c r="X93" s="34">
        <f>'[1]9 месяцев'!W93+'[1]4 квартал'!W93</f>
        <v>0</v>
      </c>
      <c r="Y93" s="34">
        <f>'[1]9 месяцев'!X93+'[1]4 квартал'!X93</f>
        <v>0</v>
      </c>
      <c r="Z93" s="34">
        <f>'[1]9 месяцев'!Y93+'[1]4 квартал'!Y93</f>
        <v>0</v>
      </c>
      <c r="AA93" s="34">
        <f>'[1]9 месяцев'!Z93+'[1]4 квартал'!Z93</f>
        <v>0</v>
      </c>
      <c r="AB93" s="34">
        <f>'[1]9 месяцев'!AA93+'[1]4 квартал'!AA93</f>
        <v>0</v>
      </c>
      <c r="AC93" s="34">
        <f>'[1]9 месяцев'!AB93+'[1]4 квартал'!AB93</f>
        <v>0</v>
      </c>
      <c r="AD93" s="34">
        <f>'[1]9 месяцев'!AC93+'[1]4 квартал'!AC93</f>
        <v>0</v>
      </c>
      <c r="AE93" s="34">
        <f>'[1]9 месяцев'!AD93+'[1]4 квартал'!AD93</f>
        <v>0</v>
      </c>
      <c r="AF93" s="34">
        <f>'[1]9 месяцев'!AE93+'[1]4 квартал'!AE93</f>
        <v>0</v>
      </c>
      <c r="AG93" s="34">
        <f>'[1]9 месяцев'!AF93+'[1]4 квартал'!AF93</f>
        <v>0</v>
      </c>
      <c r="AH93" s="34">
        <f>'[1]9 месяцев'!AG93+'[1]4 квартал'!AG93</f>
        <v>0</v>
      </c>
      <c r="AI93" s="34">
        <f>'[1]9 месяцев'!AH93+'[1]4 квартал'!AH93</f>
        <v>0</v>
      </c>
      <c r="AJ93" s="34">
        <f>'[1]9 месяцев'!AI93+'[1]4 квартал'!AI93</f>
        <v>0</v>
      </c>
      <c r="AK93" s="34">
        <f>'[1]9 месяцев'!AJ93+'[1]4 квартал'!AJ93</f>
        <v>0</v>
      </c>
      <c r="AL93" s="34">
        <f>'[1]9 месяцев'!AK93+'[1]4 квартал'!AK93</f>
        <v>0</v>
      </c>
      <c r="AM93" s="34">
        <f>'[1]9 месяцев'!AL93+'[1]4 квартал'!AL93</f>
        <v>0</v>
      </c>
      <c r="AN93" s="34">
        <f>'[1]9 месяцев'!AM93+'[1]4 квартал'!AM93</f>
        <v>0</v>
      </c>
      <c r="AO93" s="34">
        <f>'[1]9 месяцев'!AN93+'[1]4 квартал'!AN93</f>
        <v>0</v>
      </c>
      <c r="AP93" s="34">
        <f>'[1]9 месяцев'!AO93+'[1]4 квартал'!AO93</f>
        <v>0</v>
      </c>
      <c r="AQ93" s="34">
        <f>'[1]9 месяцев'!AP93+'[1]4 квартал'!AP93</f>
        <v>0</v>
      </c>
      <c r="AR93" s="34">
        <f>'[1]9 месяцев'!AQ93+'[1]4 квартал'!AQ93</f>
        <v>0</v>
      </c>
      <c r="AS93" s="34">
        <f>'[1]9 месяцев'!AR93+'[1]4 квартал'!AR93</f>
        <v>0</v>
      </c>
      <c r="AT93" s="34">
        <f>'[1]9 месяцев'!AS93+'[1]4 квартал'!AS93</f>
        <v>0</v>
      </c>
      <c r="AU93" s="34">
        <f>'[1]9 месяцев'!AT93+'[1]4 квартал'!AT93</f>
        <v>0</v>
      </c>
      <c r="AV93" s="34">
        <f>'[1]9 месяцев'!AU93+'[1]4 квартал'!AU93</f>
        <v>0</v>
      </c>
      <c r="AW93" s="34" t="s">
        <v>5</v>
      </c>
      <c r="AX93" s="34">
        <v>38</v>
      </c>
      <c r="AY93" s="34">
        <v>77.94</v>
      </c>
      <c r="AZ93" s="34" t="s">
        <v>4</v>
      </c>
      <c r="BA93" s="34">
        <f>'[1]9 месяцев'!AZ93+'[1]4 квартал'!AZ93</f>
        <v>0</v>
      </c>
      <c r="BB93" s="34">
        <f>'[1]9 месяцев'!BA93+'[1]4 квартал'!BA93</f>
        <v>0</v>
      </c>
      <c r="BC93" s="34">
        <f>'[1]9 месяцев'!BB93+'[1]4 квартал'!BB93</f>
        <v>0</v>
      </c>
      <c r="BD93" s="34">
        <f>'[1]9 месяцев'!BC93+'[1]4 квартал'!BC93</f>
        <v>0</v>
      </c>
      <c r="BE93" s="34">
        <f>'[1]9 месяцев'!BD93+'[1]4 квартал'!BD93</f>
        <v>0</v>
      </c>
      <c r="BF93" s="34">
        <f>'[1]9 месяцев'!BE93+'[1]4 квартал'!BE93</f>
        <v>0</v>
      </c>
      <c r="BG93" s="34">
        <f>'[1]9 месяцев'!BF93+'[1]4 квартал'!BF93</f>
        <v>0</v>
      </c>
      <c r="BH93" s="34">
        <f>'[1]9 месяцев'!BG93+'[1]4 квартал'!BG93</f>
        <v>0</v>
      </c>
      <c r="BI93" s="34">
        <f>'[1]9 месяцев'!BH93+'[1]4 квартал'!BH93</f>
        <v>0</v>
      </c>
      <c r="BJ93" s="34">
        <f>'[1]9 месяцев'!BI93+'[1]4 квартал'!BI93</f>
        <v>0</v>
      </c>
      <c r="BK93" s="34">
        <f>'[1]9 месяцев'!BJ93+'[1]4 квартал'!BJ93</f>
        <v>0</v>
      </c>
      <c r="BL93" s="34">
        <f>'[1]9 месяцев'!BK93+'[1]4 квартал'!BK93</f>
        <v>0</v>
      </c>
      <c r="BM93" s="34">
        <f>'[1]9 месяцев'!BL93+'[1]4 квартал'!BL93</f>
        <v>0</v>
      </c>
      <c r="BN93" s="34">
        <f>'[1]9 месяцев'!BM93+'[1]4 квартал'!BM93</f>
        <v>0</v>
      </c>
      <c r="BO93" s="34">
        <f>'[1]9 месяцев'!BN93+'[1]4 квартал'!BN93</f>
        <v>0</v>
      </c>
      <c r="BP93" s="34">
        <f>'[1]9 месяцев'!BO93+'[1]4 квартал'!BO93</f>
        <v>0</v>
      </c>
      <c r="BQ93" s="34">
        <f>'[1]9 месяцев'!BP93+'[1]4 квартал'!BP93</f>
        <v>0</v>
      </c>
      <c r="BR93" s="34">
        <f>'[1]9 месяцев'!BQ93+'[1]4 квартал'!BQ93</f>
        <v>0</v>
      </c>
      <c r="BS93" s="34">
        <f>'[1]9 месяцев'!BR93+'[1]4 квартал'!BR93</f>
        <v>0</v>
      </c>
      <c r="BT93" s="34">
        <f>'[1]9 месяцев'!BS93+'[1]4 квартал'!BS93</f>
        <v>0</v>
      </c>
      <c r="BU93" s="34">
        <f>'[1]9 месяцев'!BT93+'[1]4 квартал'!BT93</f>
        <v>0</v>
      </c>
      <c r="BV93" s="34">
        <f>'[1]9 месяцев'!BU93+'[1]4 квартал'!BU93</f>
        <v>0</v>
      </c>
      <c r="BW93" s="34">
        <f>'[1]9 месяцев'!BV93+'[1]4 квартал'!BV93</f>
        <v>0</v>
      </c>
      <c r="BX93" s="34">
        <f>'[1]9 месяцев'!BW93+'[1]4 квартал'!BW93</f>
        <v>0</v>
      </c>
      <c r="BY93" s="34">
        <f>'[1]9 месяцев'!BX93+'[1]4 квартал'!BX93</f>
        <v>0</v>
      </c>
      <c r="BZ93" s="34">
        <f>'[1]9 месяцев'!BY93+'[1]4 квартал'!BY93</f>
        <v>0</v>
      </c>
      <c r="CA93" s="34" t="s">
        <v>3</v>
      </c>
      <c r="CB93" s="34">
        <f>'[1]9 месяцев'!CA93+'[1]4 квартал'!CA93</f>
        <v>0</v>
      </c>
      <c r="CC93" s="34">
        <v>200</v>
      </c>
      <c r="CD93" s="34">
        <v>80</v>
      </c>
      <c r="CE93" s="34">
        <f>'[1]9 месяцев'!CD93+'[1]4 квартал'!CD93</f>
        <v>0</v>
      </c>
      <c r="CF93" s="34">
        <f>'[1]9 месяцев'!CE93+'[1]4 квартал'!CE93</f>
        <v>0</v>
      </c>
      <c r="CG93" s="34">
        <f>'[1]9 месяцев'!CF93+'[1]4 квартал'!CF93</f>
        <v>0</v>
      </c>
      <c r="CH93" s="34">
        <f>'[1]9 месяцев'!CG93+'[1]4 квартал'!CG93</f>
        <v>0</v>
      </c>
      <c r="CI93" s="34">
        <f>'[1]9 месяцев'!CH93+'[1]4 квартал'!CH93</f>
        <v>0</v>
      </c>
      <c r="CJ93" s="34">
        <f>'[1]9 месяцев'!CI93+'[1]4 квартал'!CI93</f>
        <v>0</v>
      </c>
      <c r="CK93" s="34">
        <f>'[1]9 месяцев'!CJ93+'[1]4 квартал'!CJ93</f>
        <v>0</v>
      </c>
      <c r="CL93" s="34">
        <f>'[1]9 месяцев'!CK93+'[1]4 квартал'!CK93</f>
        <v>0</v>
      </c>
      <c r="CM93" s="34">
        <f>'[1]9 месяцев'!CL93+'[1]4 квартал'!CL93</f>
        <v>0</v>
      </c>
      <c r="CN93" s="34">
        <f>'[1]9 месяцев'!CM93+'[1]4 квартал'!CM93</f>
        <v>0</v>
      </c>
      <c r="CO93" s="34">
        <f>'[1]9 месяцев'!CN93+'[1]4 квартал'!CN93</f>
        <v>0</v>
      </c>
      <c r="CP93" s="34">
        <f>'[1]9 месяцев'!CO93+'[1]4 квартал'!CO93</f>
        <v>0</v>
      </c>
      <c r="CQ93" s="34">
        <f>'[1]9 месяцев'!CP93+'[1]4 квартал'!CP93</f>
        <v>0</v>
      </c>
      <c r="CR93" s="34">
        <f>'[1]9 месяцев'!CQ93+'[1]4 квартал'!CQ93</f>
        <v>0</v>
      </c>
      <c r="CS93" s="34">
        <f>'[1]9 месяцев'!CR93+'[1]4 квартал'!CR93</f>
        <v>0</v>
      </c>
      <c r="CT93" s="34">
        <f>'[1]9 месяцев'!CS93+'[1]4 квартал'!CS93</f>
        <v>0</v>
      </c>
      <c r="CU93" s="34">
        <f>'[1]9 месяцев'!CT93+'[1]4 квартал'!CT93</f>
        <v>0</v>
      </c>
      <c r="CV93" s="34">
        <f>'[1]9 месяцев'!CU93+'[1]4 квартал'!CU93</f>
        <v>0</v>
      </c>
      <c r="CW93" s="34">
        <f>'[1]9 месяцев'!CV93+'[1]4 квартал'!CV93</f>
        <v>0</v>
      </c>
      <c r="CX93" s="34">
        <f>'[1]9 месяцев'!CW93+'[1]4 квартал'!CW93</f>
        <v>0</v>
      </c>
      <c r="CY93" s="34">
        <f>'[1]9 месяцев'!CX93+'[1]4 квартал'!CX93</f>
        <v>0</v>
      </c>
      <c r="CZ93" s="34">
        <f>'[1]9 месяцев'!CY93+'[1]4 квартал'!CY93</f>
        <v>0</v>
      </c>
      <c r="DA93" s="34">
        <f>'[1]9 месяцев'!CZ93+'[1]4 квартал'!CZ93</f>
        <v>0</v>
      </c>
      <c r="DB93" s="34">
        <f>'[1]9 месяцев'!DA93+'[1]4 квартал'!DA93</f>
        <v>0</v>
      </c>
      <c r="DC93" s="34">
        <f>'[1]9 месяцев'!DB93+'[1]4 квартал'!DB93</f>
        <v>0</v>
      </c>
      <c r="DD93" s="34">
        <f>'[1]9 месяцев'!DC93+'[1]4 квартал'!DC93</f>
        <v>0</v>
      </c>
      <c r="DE93" s="34">
        <f>'[1]9 месяцев'!DD93+'[1]4 квартал'!DD93</f>
        <v>0</v>
      </c>
      <c r="DF93" s="34">
        <f>'[1]9 месяцев'!DE93+'[1]4 квартал'!DE93</f>
        <v>0</v>
      </c>
      <c r="DG93" s="34">
        <f>'[1]9 месяцев'!DF93+'[1]4 квартал'!DF93</f>
        <v>0</v>
      </c>
      <c r="DH93" s="34">
        <f>'[1]9 месяцев'!DG93+'[1]4 квартал'!DG93</f>
        <v>0</v>
      </c>
      <c r="DI93" s="34">
        <f>'[1]9 месяцев'!DH93+'[1]4 квартал'!DH93</f>
        <v>0</v>
      </c>
      <c r="DJ93" s="34">
        <f>'[1]9 месяцев'!DI93+'[1]4 квартал'!DI93</f>
        <v>0</v>
      </c>
      <c r="DK93" s="34">
        <f>'[1]9 месяцев'!DJ93+'[1]4 квартал'!DJ93</f>
        <v>0</v>
      </c>
      <c r="DL93" s="34">
        <f>'[1]9 месяцев'!DK93+'[1]4 квартал'!DK93</f>
        <v>0</v>
      </c>
      <c r="DM93" s="34">
        <f>'[1]9 месяцев'!DL93+'[1]4 квартал'!DL93</f>
        <v>0</v>
      </c>
      <c r="DN93" s="34">
        <f>'[1]9 месяцев'!DM93+'[1]4 квартал'!DM93</f>
        <v>0</v>
      </c>
      <c r="DO93" s="34">
        <f>'[1]9 месяцев'!DN93+'[1]4 квартал'!DN93</f>
        <v>0</v>
      </c>
      <c r="DP93" s="34">
        <f>'[1]9 месяцев'!DO93+'[1]4 квартал'!DO93</f>
        <v>0</v>
      </c>
      <c r="DQ93" s="34">
        <f>'[1]9 месяцев'!DP93+'[1]4 квартал'!DP93</f>
        <v>0</v>
      </c>
      <c r="DR93" s="34">
        <f>'[1]9 месяцев'!DQ93+'[1]4 квартал'!DQ93</f>
        <v>0</v>
      </c>
      <c r="DS93" s="34" t="s">
        <v>2</v>
      </c>
      <c r="DT93" s="34">
        <v>50</v>
      </c>
      <c r="DU93" s="34">
        <v>20</v>
      </c>
      <c r="DV93" s="34">
        <f>'[1]9 месяцев'!DU93+'[1]4 квартал'!DU93</f>
        <v>0</v>
      </c>
      <c r="DW93" s="34">
        <f>'[1]9 месяцев'!DV93+'[1]4 квартал'!DV93</f>
        <v>0</v>
      </c>
      <c r="DX93" s="34">
        <f>'[1]9 месяцев'!DW93+'[1]4 квартал'!DW93</f>
        <v>0</v>
      </c>
      <c r="DY93" s="34">
        <f>'[1]9 месяцев'!DX93+'[1]4 квартал'!DX93</f>
        <v>0</v>
      </c>
      <c r="DZ93" s="34">
        <f>'[1]9 месяцев'!DY93+'[1]4 квартал'!DY93</f>
        <v>0</v>
      </c>
      <c r="EA93" s="34">
        <f>'[1]9 месяцев'!DZ93+'[1]4 квартал'!DZ93</f>
        <v>0</v>
      </c>
      <c r="EB93" s="34">
        <f>'[1]9 месяцев'!EA93+'[1]4 квартал'!EA93</f>
        <v>0</v>
      </c>
      <c r="EC93" s="34">
        <f>'[1]9 месяцев'!EB93+'[1]4 квартал'!EB93</f>
        <v>0</v>
      </c>
      <c r="ED93" s="34">
        <f>'[1]9 месяцев'!EC93+'[1]4 квартал'!EC93</f>
        <v>0</v>
      </c>
      <c r="EE93" s="34">
        <v>98</v>
      </c>
      <c r="EF93" s="34">
        <f>'[1]9 месяцев'!EE93+'[1]4 квартал'!EE93</f>
        <v>0</v>
      </c>
      <c r="EG93" s="34"/>
      <c r="EH93" s="33">
        <f>I93-O93-U93-AA93-AG93-AM93-AS93-AY93-BE93-BK93-BQ93-BW93-CD93-CK93-CQ93-CW93-DC93-DI93-DO93-DU93-EA93-EE93</f>
        <v>2.8560000000084074E-3</v>
      </c>
      <c r="EJ93" s="32" t="s">
        <v>1</v>
      </c>
    </row>
    <row r="94" spans="1:144" s="20" customFormat="1" ht="15.75">
      <c r="A94" s="31" t="s">
        <v>0</v>
      </c>
      <c r="B94" s="30"/>
      <c r="C94" s="29"/>
      <c r="D94" s="28">
        <f>SUM(D12:D93)</f>
        <v>328260.96000000008</v>
      </c>
      <c r="E94" s="28" t="e">
        <f>SUM(E12:E93)</f>
        <v>#REF!</v>
      </c>
      <c r="F94" s="28">
        <f>SUM(F12:F93)</f>
        <v>-3347.8965260000018</v>
      </c>
      <c r="G94" s="28">
        <f>SUM(G12:G93)</f>
        <v>509.42785999999984</v>
      </c>
      <c r="H94" s="28">
        <f>SUM(H12:H93)</f>
        <v>24049.080486000006</v>
      </c>
      <c r="I94" s="28">
        <f>SUM(I12:I93)</f>
        <v>21210.611820000006</v>
      </c>
      <c r="J94" s="28" t="e">
        <f>SUM(J12:J93)</f>
        <v>#REF!</v>
      </c>
      <c r="K94" s="28">
        <f>SUM(K12:K93)</f>
        <v>0</v>
      </c>
      <c r="L94" s="28">
        <f>SUM(L12:L93)</f>
        <v>21210.611820000006</v>
      </c>
      <c r="M94" s="27">
        <f>SUM(M12:M93)</f>
        <v>0</v>
      </c>
      <c r="N94" s="27">
        <f>SUM(N12:N93)</f>
        <v>18</v>
      </c>
      <c r="O94" s="27">
        <f>SUM(O12:O93)</f>
        <v>3607.5400000000004</v>
      </c>
      <c r="P94" s="27">
        <f>SUM(P12:P93)</f>
        <v>0</v>
      </c>
      <c r="Q94" s="27">
        <f>SUM(Q12:Q93)</f>
        <v>0</v>
      </c>
      <c r="R94" s="27">
        <f>SUM(R12:R93)</f>
        <v>0</v>
      </c>
      <c r="S94" s="27">
        <f>SUM(S12:S93)</f>
        <v>0</v>
      </c>
      <c r="T94" s="27">
        <f>SUM(T12:T93)</f>
        <v>759</v>
      </c>
      <c r="U94" s="27">
        <f>SUM(U12:U93)</f>
        <v>1424.37</v>
      </c>
      <c r="V94" s="27">
        <f>SUM(V12:V93)</f>
        <v>0</v>
      </c>
      <c r="W94" s="27">
        <f>SUM(W12:W93)</f>
        <v>0</v>
      </c>
      <c r="X94" s="27">
        <f>SUM(X12:X93)</f>
        <v>0</v>
      </c>
      <c r="Y94" s="27">
        <f>SUM(Y12:Y93)</f>
        <v>0</v>
      </c>
      <c r="Z94" s="27">
        <f>SUM(Z12:Z93)</f>
        <v>967</v>
      </c>
      <c r="AA94" s="27">
        <f>SUM(AA12:AA93)</f>
        <v>569.57999999999993</v>
      </c>
      <c r="AB94" s="27">
        <f>SUM(AB12:AB93)</f>
        <v>0</v>
      </c>
      <c r="AC94" s="27">
        <f>SUM(AC12:AC93)</f>
        <v>0</v>
      </c>
      <c r="AD94" s="27">
        <f>SUM(AD12:AD93)</f>
        <v>0</v>
      </c>
      <c r="AE94" s="27">
        <f>SUM(AE12:AE93)</f>
        <v>0</v>
      </c>
      <c r="AF94" s="27">
        <f>SUM(AF12:AF93)</f>
        <v>1505</v>
      </c>
      <c r="AG94" s="27">
        <f>SUM(AG12:AG93)</f>
        <v>1666.6499999999999</v>
      </c>
      <c r="AH94" s="27">
        <f>SUM(AH12:AH93)</f>
        <v>0</v>
      </c>
      <c r="AI94" s="27">
        <f>SUM(AI12:AI93)</f>
        <v>0</v>
      </c>
      <c r="AJ94" s="27">
        <f>SUM(AJ12:AJ93)</f>
        <v>0</v>
      </c>
      <c r="AK94" s="27">
        <f>SUM(AK12:AK93)</f>
        <v>0</v>
      </c>
      <c r="AL94" s="27">
        <f>SUM(AL12:AL93)</f>
        <v>1011.1</v>
      </c>
      <c r="AM94" s="27">
        <f>SUM(AM12:AM93)</f>
        <v>1949.62</v>
      </c>
      <c r="AN94" s="27">
        <f>SUM(AN12:AN93)</f>
        <v>0</v>
      </c>
      <c r="AO94" s="27">
        <f>SUM(AO12:AO93)</f>
        <v>0</v>
      </c>
      <c r="AP94" s="27">
        <f>SUM(AP12:AP93)</f>
        <v>0</v>
      </c>
      <c r="AQ94" s="27">
        <f>SUM(AQ12:AQ93)</f>
        <v>0</v>
      </c>
      <c r="AR94" s="27">
        <f>SUM(AR12:AR93)</f>
        <v>795.3</v>
      </c>
      <c r="AS94" s="27">
        <f>SUM(AS12:AS93)</f>
        <v>1557.5499999999997</v>
      </c>
      <c r="AT94" s="27">
        <f>SUM(AT12:AT93)</f>
        <v>0</v>
      </c>
      <c r="AU94" s="27">
        <f>SUM(AU12:AU93)</f>
        <v>0</v>
      </c>
      <c r="AV94" s="27">
        <f>SUM(AV12:AV93)</f>
        <v>0</v>
      </c>
      <c r="AW94" s="27">
        <f>SUM(AW12:AW93)</f>
        <v>0</v>
      </c>
      <c r="AX94" s="27">
        <f>SUM(AX12:AX93)</f>
        <v>1466</v>
      </c>
      <c r="AY94" s="27">
        <f>SUM(AY12:AY93)</f>
        <v>2951.3300000000004</v>
      </c>
      <c r="AZ94" s="27">
        <f>SUM(AZ12:AZ93)</f>
        <v>0</v>
      </c>
      <c r="BA94" s="27">
        <f>SUM(BA12:BA93)</f>
        <v>0</v>
      </c>
      <c r="BB94" s="27">
        <f>SUM(BB12:BB93)</f>
        <v>0</v>
      </c>
      <c r="BC94" s="27">
        <f>SUM(BC12:BC93)</f>
        <v>0</v>
      </c>
      <c r="BD94" s="27">
        <f>SUM(BD12:BD93)</f>
        <v>572.70000000000005</v>
      </c>
      <c r="BE94" s="27">
        <f>SUM(BE12:BE93)</f>
        <v>574.4799999999999</v>
      </c>
      <c r="BF94" s="27">
        <f>SUM(BF12:BF93)</f>
        <v>0</v>
      </c>
      <c r="BG94" s="27">
        <f>SUM(BG12:BG93)</f>
        <v>0</v>
      </c>
      <c r="BH94" s="27">
        <f>SUM(BH12:BH93)</f>
        <v>0</v>
      </c>
      <c r="BI94" s="27">
        <f>SUM(BI12:BI93)</f>
        <v>0</v>
      </c>
      <c r="BJ94" s="27">
        <f>SUM(BJ12:BJ93)</f>
        <v>0</v>
      </c>
      <c r="BK94" s="27">
        <f>SUM(BK12:BK93)</f>
        <v>0</v>
      </c>
      <c r="BL94" s="27">
        <f>SUM(BL12:BL93)</f>
        <v>0</v>
      </c>
      <c r="BM94" s="27">
        <f>SUM(BM12:BM93)</f>
        <v>0</v>
      </c>
      <c r="BN94" s="27">
        <f>SUM(BN12:BN93)</f>
        <v>0</v>
      </c>
      <c r="BO94" s="27">
        <f>SUM(BO12:BO93)</f>
        <v>0</v>
      </c>
      <c r="BP94" s="27">
        <f>SUM(BP12:BP93)</f>
        <v>0</v>
      </c>
      <c r="BQ94" s="27">
        <f>SUM(BQ12:BQ93)</f>
        <v>0</v>
      </c>
      <c r="BR94" s="27">
        <f>SUM(BR12:BR93)</f>
        <v>0</v>
      </c>
      <c r="BS94" s="27">
        <f>SUM(BS12:BS93)</f>
        <v>0</v>
      </c>
      <c r="BT94" s="27">
        <f>SUM(BT12:BT93)</f>
        <v>0</v>
      </c>
      <c r="BU94" s="27">
        <f>SUM(BU12:BU93)</f>
        <v>0</v>
      </c>
      <c r="BV94" s="27">
        <f>SUM(BV12:BV93)</f>
        <v>0</v>
      </c>
      <c r="BW94" s="27">
        <f>SUM(BW12:BW93)</f>
        <v>200</v>
      </c>
      <c r="BX94" s="27">
        <f>SUM(BX12:BX93)</f>
        <v>0</v>
      </c>
      <c r="BY94" s="27">
        <f>SUM(BY12:BY93)</f>
        <v>0</v>
      </c>
      <c r="BZ94" s="27">
        <f>SUM(BZ12:BZ93)</f>
        <v>0</v>
      </c>
      <c r="CA94" s="27">
        <f>SUM(CA12:CA93)</f>
        <v>0</v>
      </c>
      <c r="CB94" s="27">
        <f>SUM(CB12:CB93)</f>
        <v>66</v>
      </c>
      <c r="CC94" s="27">
        <f>SUM(CC12:CC93)</f>
        <v>2877.66</v>
      </c>
      <c r="CD94" s="27">
        <f>SUM(CD12:CD93)</f>
        <v>1686.67</v>
      </c>
      <c r="CE94" s="27">
        <f>SUM(CE12:CE93)</f>
        <v>0</v>
      </c>
      <c r="CF94" s="27">
        <f>SUM(CF12:CF93)</f>
        <v>0</v>
      </c>
      <c r="CG94" s="27">
        <f>SUM(CG12:CG93)</f>
        <v>0</v>
      </c>
      <c r="CH94" s="27">
        <f>SUM(CH12:CH93)</f>
        <v>0</v>
      </c>
      <c r="CI94" s="27">
        <f>SUM(CI12:CI93)</f>
        <v>0</v>
      </c>
      <c r="CJ94" s="27">
        <f>SUM(CJ12:CJ93)</f>
        <v>5</v>
      </c>
      <c r="CK94" s="27">
        <f>SUM(CK12:CK93)</f>
        <v>14.52</v>
      </c>
      <c r="CL94" s="27">
        <f>SUM(CL12:CL93)</f>
        <v>0</v>
      </c>
      <c r="CM94" s="27">
        <f>SUM(CM12:CM93)</f>
        <v>0</v>
      </c>
      <c r="CN94" s="27">
        <f>SUM(CN12:CN93)</f>
        <v>0</v>
      </c>
      <c r="CO94" s="27">
        <f>SUM(CO12:CO93)</f>
        <v>0</v>
      </c>
      <c r="CP94" s="27">
        <f>SUM(CP12:CP93)</f>
        <v>1183</v>
      </c>
      <c r="CQ94" s="27">
        <f>SUM(CQ12:CQ93)</f>
        <v>1916.72</v>
      </c>
      <c r="CR94" s="27">
        <f>SUM(CR12:CR93)</f>
        <v>0</v>
      </c>
      <c r="CS94" s="27">
        <f>SUM(CS12:CS93)</f>
        <v>0</v>
      </c>
      <c r="CT94" s="27">
        <f>SUM(CT12:CT93)</f>
        <v>0</v>
      </c>
      <c r="CU94" s="27">
        <f>SUM(CU12:CU93)</f>
        <v>0</v>
      </c>
      <c r="CV94" s="27">
        <f>SUM(CV12:CV93)</f>
        <v>0</v>
      </c>
      <c r="CW94" s="27">
        <f>SUM(CW12:CW93)</f>
        <v>0</v>
      </c>
      <c r="CX94" s="27">
        <f>SUM(CX12:CX93)</f>
        <v>0</v>
      </c>
      <c r="CY94" s="27">
        <f>SUM(CY12:CY93)</f>
        <v>0</v>
      </c>
      <c r="CZ94" s="27">
        <f>SUM(CZ12:CZ93)</f>
        <v>0</v>
      </c>
      <c r="DA94" s="27">
        <f>SUM(DA12:DA93)</f>
        <v>0</v>
      </c>
      <c r="DB94" s="27">
        <f>SUM(DB12:DB93)</f>
        <v>0</v>
      </c>
      <c r="DC94" s="27">
        <f>SUM(DC12:DC93)</f>
        <v>0</v>
      </c>
      <c r="DD94" s="27">
        <f>SUM(DD12:DD93)</f>
        <v>0</v>
      </c>
      <c r="DE94" s="27">
        <f>SUM(DE12:DE93)</f>
        <v>0</v>
      </c>
      <c r="DF94" s="27">
        <f>SUM(DF12:DF93)</f>
        <v>0</v>
      </c>
      <c r="DG94" s="27">
        <f>SUM(DG12:DG93)</f>
        <v>0</v>
      </c>
      <c r="DH94" s="27">
        <f>SUM(DH12:DH93)</f>
        <v>22</v>
      </c>
      <c r="DI94" s="27">
        <f>SUM(DI12:DI93)</f>
        <v>628.9799999999999</v>
      </c>
      <c r="DJ94" s="27">
        <f>SUM(DJ12:DJ93)</f>
        <v>0</v>
      </c>
      <c r="DK94" s="27">
        <f>SUM(DK12:DK93)</f>
        <v>0</v>
      </c>
      <c r="DL94" s="27">
        <f>SUM(DL12:DL93)</f>
        <v>0</v>
      </c>
      <c r="DM94" s="27">
        <f>SUM(DM12:DM93)</f>
        <v>0</v>
      </c>
      <c r="DN94" s="27">
        <f>SUM(DN12:DN93)</f>
        <v>1</v>
      </c>
      <c r="DO94" s="27">
        <f>SUM(DO12:DO93)</f>
        <v>59.1</v>
      </c>
      <c r="DP94" s="27">
        <f>SUM(DP12:DP93)</f>
        <v>0</v>
      </c>
      <c r="DQ94" s="27">
        <f>SUM(DQ12:DQ93)</f>
        <v>0</v>
      </c>
      <c r="DR94" s="27">
        <f>SUM(DR12:DR93)</f>
        <v>0</v>
      </c>
      <c r="DS94" s="27">
        <f>SUM(DS12:DS93)</f>
        <v>0</v>
      </c>
      <c r="DT94" s="27">
        <f>SUM(DT12:DT93)</f>
        <v>625</v>
      </c>
      <c r="DU94" s="27">
        <f>SUM(DU12:DU93)</f>
        <v>256.65999999999997</v>
      </c>
      <c r="DV94" s="27">
        <f>SUM(DV12:DV93)</f>
        <v>0</v>
      </c>
      <c r="DW94" s="27">
        <f>SUM(DW12:DW93)</f>
        <v>0</v>
      </c>
      <c r="DX94" s="27">
        <f>SUM(DX12:DX93)</f>
        <v>0</v>
      </c>
      <c r="DY94" s="27">
        <f>SUM(DY12:DY93)</f>
        <v>0</v>
      </c>
      <c r="DZ94" s="27">
        <f>SUM(DZ12:DZ93)</f>
        <v>0</v>
      </c>
      <c r="EA94" s="27">
        <f>SUM(EA12:EA93)</f>
        <v>0</v>
      </c>
      <c r="EB94" s="27">
        <f>SUM(EB12:EB93)</f>
        <v>0</v>
      </c>
      <c r="EC94" s="27">
        <f>SUM(EC12:EC93)</f>
        <v>0</v>
      </c>
      <c r="ED94" s="27">
        <f>SUM(ED12:ED93)</f>
        <v>0</v>
      </c>
      <c r="EE94" s="27">
        <f>SUM(EE12:EE93)</f>
        <v>2919.3399999999997</v>
      </c>
      <c r="EF94" s="27">
        <f>SUM(EF12:EF93)</f>
        <v>0</v>
      </c>
      <c r="EG94" s="27">
        <f>SUM(EG12:EG92)</f>
        <v>0</v>
      </c>
      <c r="EH94" s="27">
        <f>SUM(EH12:EH92)</f>
        <v>-772.50103599999898</v>
      </c>
    </row>
    <row r="95" spans="1:144" s="20" customFormat="1" ht="15.75">
      <c r="A95" s="26"/>
      <c r="B95" s="26"/>
      <c r="C95" s="26"/>
      <c r="D95" s="22"/>
      <c r="E95" s="25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1"/>
      <c r="Q95" s="22"/>
      <c r="R95" s="22"/>
      <c r="S95" s="22"/>
      <c r="T95" s="22"/>
      <c r="U95" s="22"/>
      <c r="V95" s="21"/>
      <c r="W95" s="22"/>
      <c r="X95" s="22"/>
      <c r="Y95" s="22"/>
      <c r="Z95" s="22"/>
      <c r="AA95" s="22"/>
      <c r="AB95" s="21"/>
      <c r="AC95" s="22"/>
      <c r="AD95" s="22"/>
      <c r="AE95" s="22"/>
      <c r="AF95" s="22"/>
      <c r="AG95" s="22"/>
      <c r="AH95" s="21"/>
      <c r="AI95" s="22"/>
      <c r="AJ95" s="22"/>
      <c r="AK95" s="22"/>
      <c r="AL95" s="22"/>
      <c r="AM95" s="22"/>
      <c r="AN95" s="21"/>
      <c r="AO95" s="22"/>
      <c r="AP95" s="22"/>
      <c r="AQ95" s="22"/>
      <c r="AR95" s="22"/>
      <c r="AS95" s="22"/>
      <c r="AT95" s="21"/>
      <c r="AU95" s="22"/>
      <c r="AV95" s="24"/>
      <c r="AW95" s="22"/>
      <c r="AX95" s="22"/>
      <c r="AY95" s="22"/>
      <c r="AZ95" s="23"/>
      <c r="BA95" s="22"/>
      <c r="BB95" s="22"/>
      <c r="BC95" s="22"/>
      <c r="BD95" s="22"/>
      <c r="BE95" s="22"/>
      <c r="BF95" s="21"/>
      <c r="BG95" s="22"/>
      <c r="BH95" s="22"/>
      <c r="BI95" s="22"/>
      <c r="BJ95" s="22"/>
      <c r="BK95" s="22"/>
      <c r="BL95" s="23"/>
      <c r="BM95" s="22"/>
      <c r="BN95" s="22"/>
      <c r="BO95" s="22"/>
      <c r="BP95" s="22"/>
      <c r="BQ95" s="22"/>
      <c r="BR95" s="23"/>
      <c r="BS95" s="22"/>
      <c r="BT95" s="22"/>
      <c r="BU95" s="22"/>
      <c r="BV95" s="22"/>
      <c r="BW95" s="22"/>
      <c r="BX95" s="21"/>
      <c r="BY95" s="22"/>
      <c r="BZ95" s="22"/>
      <c r="CA95" s="22"/>
      <c r="CB95" s="22"/>
      <c r="CC95" s="22"/>
      <c r="CD95" s="21"/>
      <c r="CE95" s="22"/>
      <c r="CF95" s="22"/>
      <c r="CG95" s="22"/>
      <c r="CH95" s="22"/>
      <c r="CI95" s="22"/>
      <c r="CJ95" s="21"/>
      <c r="CK95" s="22"/>
      <c r="CL95" s="22"/>
      <c r="CM95" s="22"/>
      <c r="CN95" s="22"/>
      <c r="CO95" s="22"/>
      <c r="CP95" s="22"/>
      <c r="CQ95" s="21"/>
      <c r="CR95" s="22"/>
      <c r="CS95" s="22"/>
      <c r="CT95" s="22"/>
      <c r="CU95" s="22"/>
      <c r="CV95" s="22"/>
      <c r="CW95" s="22"/>
      <c r="CX95" s="21"/>
      <c r="CY95" s="22"/>
      <c r="CZ95" s="22"/>
      <c r="DA95" s="22"/>
      <c r="DB95" s="22"/>
      <c r="DC95" s="22"/>
      <c r="DD95" s="21"/>
      <c r="DE95" s="22"/>
      <c r="DF95" s="22"/>
      <c r="DG95" s="22"/>
      <c r="DH95" s="22"/>
      <c r="DI95" s="22"/>
      <c r="DJ95" s="21"/>
      <c r="DK95" s="22"/>
      <c r="DL95" s="22"/>
      <c r="DM95" s="22"/>
      <c r="DN95" s="22"/>
      <c r="DO95" s="22"/>
      <c r="DP95" s="21"/>
      <c r="DQ95" s="22"/>
      <c r="DR95" s="22"/>
      <c r="DS95" s="22"/>
      <c r="DT95" s="22"/>
      <c r="DU95" s="22"/>
      <c r="DV95" s="21"/>
      <c r="DW95" s="22"/>
      <c r="DX95" s="22"/>
      <c r="DY95" s="22"/>
      <c r="DZ95" s="22"/>
      <c r="EA95" s="22"/>
      <c r="EB95" s="21"/>
      <c r="EC95" s="22"/>
      <c r="ED95" s="22"/>
      <c r="EE95" s="22"/>
      <c r="EF95" s="22"/>
      <c r="EG95" s="22"/>
      <c r="EH95" s="21"/>
    </row>
    <row r="96" spans="1:144" s="7" customFormat="1" ht="15.75">
      <c r="H96" s="11"/>
      <c r="I96" s="11"/>
      <c r="J96" s="11"/>
      <c r="K96" s="15"/>
      <c r="L96" s="11"/>
      <c r="M96" s="11"/>
      <c r="N96" s="11"/>
      <c r="O96" s="11"/>
      <c r="P96" s="8"/>
      <c r="S96" s="11"/>
      <c r="T96" s="11"/>
      <c r="U96" s="11"/>
      <c r="V96" s="8"/>
      <c r="Y96" s="11"/>
      <c r="Z96" s="11"/>
      <c r="AA96" s="11"/>
      <c r="AB96" s="8"/>
      <c r="AH96" s="8"/>
      <c r="AL96" s="11"/>
      <c r="AN96" s="8"/>
      <c r="AT96" s="8"/>
      <c r="AV96" s="18"/>
      <c r="AZ96" s="10"/>
      <c r="BF96" s="8"/>
      <c r="BL96" s="10"/>
      <c r="BN96" s="9"/>
      <c r="BR96" s="10"/>
      <c r="BX96" s="8"/>
      <c r="CD96" s="8"/>
      <c r="CJ96" s="8"/>
      <c r="CQ96" s="8"/>
      <c r="CX96" s="8"/>
      <c r="DD96" s="8"/>
      <c r="DJ96" s="8"/>
      <c r="DP96" s="8"/>
      <c r="DV96" s="8"/>
      <c r="EB96" s="8"/>
      <c r="ED96" s="9"/>
      <c r="EH96" s="8"/>
    </row>
    <row r="97" spans="4:138" s="7" customFormat="1" ht="15.75">
      <c r="H97" s="11"/>
      <c r="I97" s="11"/>
      <c r="J97" s="11"/>
      <c r="K97" s="15"/>
      <c r="L97" s="15"/>
      <c r="M97" s="11"/>
      <c r="N97" s="11"/>
      <c r="O97" s="11"/>
      <c r="P97" s="8"/>
      <c r="S97" s="11"/>
      <c r="T97" s="11"/>
      <c r="U97" s="11"/>
      <c r="V97" s="8"/>
      <c r="Y97" s="11"/>
      <c r="Z97" s="11"/>
      <c r="AA97" s="11"/>
      <c r="AB97" s="8"/>
      <c r="AH97" s="8"/>
      <c r="AL97" s="11"/>
      <c r="AN97" s="8"/>
      <c r="AT97" s="8"/>
      <c r="AV97" s="18"/>
      <c r="AZ97" s="10"/>
      <c r="BF97" s="8"/>
      <c r="BL97" s="10"/>
      <c r="BN97" s="9"/>
      <c r="BR97" s="10"/>
      <c r="BX97" s="8"/>
      <c r="CD97" s="8"/>
      <c r="CJ97" s="8"/>
      <c r="CQ97" s="8"/>
      <c r="CX97" s="8"/>
      <c r="DD97" s="8"/>
      <c r="DJ97" s="8"/>
      <c r="DP97" s="8"/>
      <c r="DV97" s="8"/>
      <c r="EB97" s="8"/>
      <c r="ED97" s="9"/>
      <c r="EH97" s="8"/>
    </row>
    <row r="98" spans="4:138" s="7" customFormat="1" ht="15.75">
      <c r="D98" s="19"/>
      <c r="H98" s="11"/>
      <c r="I98" s="11"/>
      <c r="J98" s="11"/>
      <c r="K98" s="15"/>
      <c r="L98" s="11"/>
      <c r="M98" s="11"/>
      <c r="N98" s="11"/>
      <c r="O98" s="11"/>
      <c r="P98" s="8"/>
      <c r="S98" s="11"/>
      <c r="T98" s="11"/>
      <c r="U98" s="11"/>
      <c r="V98" s="8"/>
      <c r="Y98" s="11"/>
      <c r="Z98" s="11"/>
      <c r="AA98" s="11"/>
      <c r="AB98" s="8"/>
      <c r="AH98" s="8"/>
      <c r="AL98" s="11"/>
      <c r="AN98" s="8"/>
      <c r="AT98" s="8"/>
      <c r="AV98" s="18"/>
      <c r="AZ98" s="10"/>
      <c r="BF98" s="8"/>
      <c r="BL98" s="10"/>
      <c r="BN98" s="9"/>
      <c r="BR98" s="10"/>
      <c r="BX98" s="8"/>
      <c r="CD98" s="8"/>
      <c r="CJ98" s="8"/>
      <c r="CQ98" s="8"/>
      <c r="CX98" s="8"/>
      <c r="DD98" s="8"/>
      <c r="DJ98" s="8"/>
      <c r="DP98" s="8"/>
      <c r="DV98" s="8"/>
      <c r="EB98" s="8"/>
      <c r="ED98" s="9"/>
      <c r="EH98" s="8"/>
    </row>
    <row r="99" spans="4:138" s="7" customFormat="1">
      <c r="H99" s="11"/>
      <c r="I99" s="11"/>
      <c r="J99" s="11"/>
      <c r="K99" s="11"/>
      <c r="L99" s="11"/>
      <c r="M99" s="11"/>
      <c r="N99" s="11"/>
      <c r="O99" s="11"/>
      <c r="P99" s="8"/>
      <c r="S99" s="11"/>
      <c r="T99" s="11"/>
      <c r="U99" s="11"/>
      <c r="V99" s="8"/>
      <c r="Y99" s="11"/>
      <c r="Z99" s="11"/>
      <c r="AA99" s="11"/>
      <c r="AB99" s="8"/>
      <c r="AH99" s="8"/>
      <c r="AL99" s="11"/>
      <c r="AN99" s="8"/>
      <c r="AT99" s="8"/>
      <c r="AZ99" s="10"/>
      <c r="BF99" s="8"/>
      <c r="BL99" s="10"/>
      <c r="BN99" s="9"/>
      <c r="BR99" s="10"/>
      <c r="BX99" s="8"/>
      <c r="CD99" s="8"/>
      <c r="CJ99" s="8"/>
      <c r="CQ99" s="8"/>
      <c r="CX99" s="8"/>
      <c r="DD99" s="8"/>
      <c r="DJ99" s="8"/>
      <c r="DP99" s="8"/>
      <c r="DV99" s="8"/>
      <c r="EB99" s="8"/>
      <c r="ED99" s="9"/>
      <c r="EH99" s="8"/>
    </row>
    <row r="100" spans="4:138" s="7" customFormat="1">
      <c r="H100" s="11"/>
      <c r="I100" s="11"/>
      <c r="J100" s="11"/>
      <c r="K100" s="11"/>
      <c r="L100" s="11"/>
      <c r="M100" s="11"/>
      <c r="N100" s="11"/>
      <c r="O100" s="11"/>
      <c r="P100" s="8"/>
      <c r="S100" s="11"/>
      <c r="T100" s="11"/>
      <c r="U100" s="11"/>
      <c r="V100" s="8"/>
      <c r="Y100" s="11"/>
      <c r="Z100" s="11"/>
      <c r="AA100" s="11"/>
      <c r="AB100" s="8"/>
      <c r="AH100" s="8"/>
      <c r="AL100" s="11"/>
      <c r="AN100" s="8"/>
      <c r="AT100" s="8"/>
      <c r="AZ100" s="10"/>
      <c r="BF100" s="8"/>
      <c r="BL100" s="10"/>
      <c r="BN100" s="9"/>
      <c r="BR100" s="10"/>
      <c r="BX100" s="8"/>
      <c r="CD100" s="8"/>
      <c r="CJ100" s="8"/>
      <c r="CQ100" s="8"/>
      <c r="CX100" s="8"/>
      <c r="DD100" s="8"/>
      <c r="DJ100" s="8"/>
      <c r="DP100" s="8"/>
      <c r="DV100" s="8"/>
      <c r="EB100" s="8"/>
      <c r="ED100" s="9"/>
      <c r="EH100" s="8"/>
    </row>
    <row r="101" spans="4:138" s="7" customFormat="1">
      <c r="H101" s="11"/>
      <c r="I101" s="11"/>
      <c r="J101" s="11"/>
      <c r="K101" s="11"/>
      <c r="L101" s="11"/>
      <c r="M101" s="11"/>
      <c r="N101" s="11"/>
      <c r="O101" s="11"/>
      <c r="P101" s="8"/>
      <c r="S101" s="11"/>
      <c r="T101" s="11"/>
      <c r="U101" s="11"/>
      <c r="V101" s="8"/>
      <c r="Y101" s="11"/>
      <c r="Z101" s="11"/>
      <c r="AA101" s="11"/>
      <c r="AB101" s="8"/>
      <c r="AH101" s="8"/>
      <c r="AL101" s="11"/>
      <c r="AN101" s="8"/>
      <c r="AT101" s="8"/>
      <c r="AZ101" s="10"/>
      <c r="BF101" s="8"/>
      <c r="BL101" s="10"/>
      <c r="BN101" s="9"/>
      <c r="BR101" s="10"/>
      <c r="BX101" s="8"/>
      <c r="CD101" s="8"/>
      <c r="CJ101" s="8"/>
      <c r="CQ101" s="8"/>
      <c r="CX101" s="8"/>
      <c r="DD101" s="8"/>
      <c r="DJ101" s="8"/>
      <c r="DP101" s="8"/>
      <c r="DV101" s="8"/>
      <c r="EB101" s="8"/>
      <c r="ED101" s="9"/>
      <c r="EH101" s="8"/>
    </row>
    <row r="102" spans="4:138" s="7" customFormat="1">
      <c r="H102" s="11"/>
      <c r="I102" s="11"/>
      <c r="J102" s="11"/>
      <c r="K102" s="11"/>
      <c r="L102" s="11"/>
      <c r="M102" s="11"/>
      <c r="N102" s="11"/>
      <c r="O102" s="11"/>
      <c r="P102" s="8"/>
      <c r="S102" s="11"/>
      <c r="T102" s="11"/>
      <c r="U102" s="11"/>
      <c r="V102" s="8"/>
      <c r="Y102" s="11"/>
      <c r="Z102" s="11"/>
      <c r="AA102" s="11"/>
      <c r="AB102" s="8"/>
      <c r="AH102" s="8"/>
      <c r="AL102" s="11"/>
      <c r="AN102" s="8"/>
      <c r="AT102" s="8"/>
      <c r="AZ102" s="10"/>
      <c r="BF102" s="8"/>
      <c r="BL102" s="10"/>
      <c r="BN102" s="9"/>
      <c r="BR102" s="10"/>
      <c r="BX102" s="8"/>
      <c r="CD102" s="8"/>
      <c r="CJ102" s="8"/>
      <c r="CQ102" s="8"/>
      <c r="CX102" s="8"/>
      <c r="DD102" s="8"/>
      <c r="DJ102" s="8"/>
      <c r="DP102" s="8"/>
      <c r="DV102" s="8"/>
      <c r="EB102" s="8"/>
      <c r="ED102" s="9"/>
      <c r="EH102" s="8"/>
    </row>
    <row r="103" spans="4:138" s="7" customFormat="1">
      <c r="H103" s="11"/>
      <c r="I103" s="11"/>
      <c r="J103" s="11"/>
      <c r="K103" s="11"/>
      <c r="L103" s="11"/>
      <c r="M103" s="11"/>
      <c r="N103" s="11"/>
      <c r="O103" s="11"/>
      <c r="P103" s="8"/>
      <c r="S103" s="11"/>
      <c r="T103" s="11"/>
      <c r="U103" s="11"/>
      <c r="V103" s="8"/>
      <c r="Y103" s="11"/>
      <c r="Z103" s="11"/>
      <c r="AA103" s="11"/>
      <c r="AB103" s="8"/>
      <c r="AH103" s="8"/>
      <c r="AL103" s="11"/>
      <c r="AN103" s="8"/>
      <c r="AT103" s="8"/>
      <c r="AZ103" s="10"/>
      <c r="BF103" s="8"/>
      <c r="BL103" s="10"/>
      <c r="BN103" s="9"/>
      <c r="BR103" s="10"/>
      <c r="BX103" s="8"/>
      <c r="CD103" s="8"/>
      <c r="CJ103" s="8"/>
      <c r="CQ103" s="8"/>
      <c r="CX103" s="8"/>
      <c r="DD103" s="8"/>
      <c r="DJ103" s="8"/>
      <c r="DP103" s="8"/>
      <c r="DV103" s="8"/>
      <c r="EB103" s="8"/>
      <c r="ED103" s="9"/>
      <c r="EH103" s="8"/>
    </row>
    <row r="104" spans="4:138" s="7" customFormat="1">
      <c r="H104" s="11"/>
      <c r="I104" s="11"/>
      <c r="J104" s="11"/>
      <c r="K104" s="11"/>
      <c r="L104" s="11"/>
      <c r="M104" s="11"/>
      <c r="N104" s="11"/>
      <c r="O104" s="11"/>
      <c r="P104" s="8"/>
      <c r="S104" s="11"/>
      <c r="T104" s="11"/>
      <c r="U104" s="11"/>
      <c r="V104" s="8"/>
      <c r="Y104" s="11"/>
      <c r="Z104" s="11"/>
      <c r="AA104" s="11"/>
      <c r="AB104" s="8"/>
      <c r="AH104" s="8"/>
      <c r="AL104" s="11"/>
      <c r="AN104" s="8"/>
      <c r="AT104" s="8"/>
      <c r="AZ104" s="10"/>
      <c r="BF104" s="8"/>
      <c r="BL104" s="10"/>
      <c r="BN104" s="9"/>
      <c r="BR104" s="10"/>
      <c r="BX104" s="8"/>
      <c r="CD104" s="8"/>
      <c r="CJ104" s="8"/>
      <c r="CQ104" s="8"/>
      <c r="CX104" s="8"/>
      <c r="DD104" s="8"/>
      <c r="DJ104" s="8"/>
      <c r="DP104" s="8"/>
      <c r="DV104" s="8"/>
      <c r="EB104" s="8"/>
      <c r="ED104" s="9"/>
      <c r="EH104" s="8"/>
    </row>
    <row r="105" spans="4:138" s="7" customFormat="1">
      <c r="H105" s="11"/>
      <c r="I105" s="11"/>
      <c r="J105" s="11"/>
      <c r="K105" s="11"/>
      <c r="L105" s="11"/>
      <c r="M105" s="11"/>
      <c r="N105" s="11"/>
      <c r="O105" s="11"/>
      <c r="P105" s="8"/>
      <c r="S105" s="11"/>
      <c r="T105" s="11"/>
      <c r="U105" s="11"/>
      <c r="V105" s="8"/>
      <c r="Y105" s="11"/>
      <c r="Z105" s="11"/>
      <c r="AA105" s="11"/>
      <c r="AB105" s="8"/>
      <c r="AH105" s="8"/>
      <c r="AL105" s="11"/>
      <c r="AN105" s="8"/>
      <c r="AT105" s="8"/>
      <c r="AZ105" s="10"/>
      <c r="BF105" s="8"/>
      <c r="BL105" s="10"/>
      <c r="BN105" s="9"/>
      <c r="BR105" s="10"/>
      <c r="BX105" s="8"/>
      <c r="CD105" s="8"/>
      <c r="CJ105" s="8"/>
      <c r="CQ105" s="8"/>
      <c r="CX105" s="8"/>
      <c r="DD105" s="8"/>
      <c r="DJ105" s="8"/>
      <c r="DP105" s="8"/>
      <c r="DV105" s="8"/>
      <c r="EB105" s="8"/>
      <c r="ED105" s="9"/>
      <c r="EH105" s="8"/>
    </row>
    <row r="106" spans="4:138" s="7" customFormat="1">
      <c r="H106" s="11"/>
      <c r="I106" s="11"/>
      <c r="J106" s="11"/>
      <c r="K106" s="11"/>
      <c r="L106" s="11"/>
      <c r="M106" s="11"/>
      <c r="N106" s="11"/>
      <c r="O106" s="11"/>
      <c r="P106" s="8"/>
      <c r="S106" s="11"/>
      <c r="T106" s="11"/>
      <c r="U106" s="11"/>
      <c r="V106" s="8"/>
      <c r="Y106" s="11"/>
      <c r="Z106" s="11"/>
      <c r="AA106" s="11"/>
      <c r="AB106" s="8"/>
      <c r="AH106" s="8"/>
      <c r="AL106" s="11"/>
      <c r="AN106" s="8"/>
      <c r="AT106" s="8"/>
      <c r="AZ106" s="10"/>
      <c r="BF106" s="8"/>
      <c r="BL106" s="10"/>
      <c r="BN106" s="9"/>
      <c r="BR106" s="10"/>
      <c r="BX106" s="8"/>
      <c r="CD106" s="8"/>
      <c r="CJ106" s="8"/>
      <c r="CQ106" s="8"/>
      <c r="CX106" s="8"/>
      <c r="DD106" s="8"/>
      <c r="DJ106" s="8"/>
      <c r="DP106" s="8"/>
      <c r="DV106" s="8"/>
      <c r="EB106" s="8"/>
      <c r="ED106" s="9"/>
      <c r="EH106" s="8"/>
    </row>
    <row r="107" spans="4:138" s="7" customFormat="1">
      <c r="H107" s="11"/>
      <c r="I107" s="11"/>
      <c r="J107" s="11"/>
      <c r="K107" s="11"/>
      <c r="L107" s="11"/>
      <c r="M107" s="11"/>
      <c r="N107" s="11"/>
      <c r="O107" s="11"/>
      <c r="P107" s="8"/>
      <c r="S107" s="11"/>
      <c r="T107" s="11"/>
      <c r="U107" s="11"/>
      <c r="V107" s="8"/>
      <c r="Y107" s="11"/>
      <c r="Z107" s="11"/>
      <c r="AA107" s="11"/>
      <c r="AB107" s="8"/>
      <c r="AH107" s="8"/>
      <c r="AL107" s="11"/>
      <c r="AN107" s="8"/>
      <c r="AT107" s="8"/>
      <c r="AZ107" s="10"/>
      <c r="BF107" s="8"/>
      <c r="BL107" s="10"/>
      <c r="BN107" s="9"/>
      <c r="BR107" s="10"/>
      <c r="BX107" s="8"/>
      <c r="CD107" s="8"/>
      <c r="CJ107" s="8"/>
      <c r="CQ107" s="8"/>
      <c r="CX107" s="8"/>
      <c r="DD107" s="8"/>
      <c r="DJ107" s="8"/>
      <c r="DP107" s="8"/>
      <c r="DV107" s="8"/>
      <c r="EB107" s="8"/>
      <c r="ED107" s="9"/>
      <c r="EH107" s="8"/>
    </row>
    <row r="108" spans="4:138" s="7" customFormat="1">
      <c r="H108" s="11"/>
      <c r="I108" s="11"/>
      <c r="J108" s="11"/>
      <c r="K108" s="11"/>
      <c r="L108" s="11"/>
      <c r="M108" s="11"/>
      <c r="N108" s="11"/>
      <c r="O108" s="11"/>
      <c r="P108" s="8"/>
      <c r="S108" s="11"/>
      <c r="T108" s="11"/>
      <c r="U108" s="11"/>
      <c r="V108" s="8"/>
      <c r="Y108" s="11"/>
      <c r="Z108" s="11"/>
      <c r="AA108" s="11"/>
      <c r="AB108" s="8"/>
      <c r="AH108" s="8"/>
      <c r="AL108" s="11"/>
      <c r="AN108" s="8"/>
      <c r="AT108" s="8"/>
      <c r="AZ108" s="10"/>
      <c r="BF108" s="8"/>
      <c r="BL108" s="10"/>
      <c r="BN108" s="9"/>
      <c r="BR108" s="10"/>
      <c r="BX108" s="8"/>
      <c r="CD108" s="8"/>
      <c r="CJ108" s="8"/>
      <c r="CQ108" s="8"/>
      <c r="CX108" s="8"/>
      <c r="DD108" s="8"/>
      <c r="DJ108" s="8"/>
      <c r="DP108" s="8"/>
      <c r="DV108" s="8"/>
      <c r="EB108" s="8"/>
      <c r="ED108" s="9"/>
      <c r="EH108" s="8"/>
    </row>
    <row r="109" spans="4:138" s="7" customFormat="1">
      <c r="H109" s="11"/>
      <c r="I109" s="11"/>
      <c r="J109" s="11"/>
      <c r="K109" s="11"/>
      <c r="L109" s="11"/>
      <c r="M109" s="11"/>
      <c r="N109" s="11"/>
      <c r="O109" s="11"/>
      <c r="P109" s="8"/>
      <c r="S109" s="11"/>
      <c r="T109" s="11"/>
      <c r="U109" s="11"/>
      <c r="V109" s="8"/>
      <c r="Y109" s="11"/>
      <c r="Z109" s="11"/>
      <c r="AA109" s="11"/>
      <c r="AB109" s="8"/>
      <c r="AH109" s="8"/>
      <c r="AL109" s="11"/>
      <c r="AN109" s="8"/>
      <c r="AT109" s="8"/>
      <c r="AZ109" s="10"/>
      <c r="BF109" s="8"/>
      <c r="BL109" s="10"/>
      <c r="BN109" s="9"/>
      <c r="BR109" s="10"/>
      <c r="BX109" s="8"/>
      <c r="CD109" s="8"/>
      <c r="CJ109" s="8"/>
      <c r="CQ109" s="8"/>
      <c r="CX109" s="8"/>
      <c r="DD109" s="8"/>
      <c r="DJ109" s="8"/>
      <c r="DP109" s="8"/>
      <c r="DV109" s="8"/>
      <c r="EB109" s="8"/>
      <c r="ED109" s="9"/>
      <c r="EH109" s="8"/>
    </row>
    <row r="110" spans="4:138" s="7" customFormat="1">
      <c r="H110" s="11"/>
      <c r="I110" s="11"/>
      <c r="J110" s="11"/>
      <c r="K110" s="11"/>
      <c r="L110" s="11"/>
      <c r="M110" s="11"/>
      <c r="N110" s="11"/>
      <c r="O110" s="11"/>
      <c r="P110" s="8"/>
      <c r="S110" s="11"/>
      <c r="T110" s="11"/>
      <c r="U110" s="11"/>
      <c r="V110" s="8"/>
      <c r="Y110" s="11"/>
      <c r="Z110" s="11"/>
      <c r="AA110" s="11"/>
      <c r="AB110" s="8"/>
      <c r="AH110" s="8"/>
      <c r="AL110" s="11"/>
      <c r="AN110" s="8"/>
      <c r="AT110" s="8"/>
      <c r="AZ110" s="10"/>
      <c r="BF110" s="8"/>
      <c r="BL110" s="10"/>
      <c r="BN110" s="9"/>
      <c r="BR110" s="10"/>
      <c r="BX110" s="8"/>
      <c r="CD110" s="8"/>
      <c r="CJ110" s="8"/>
      <c r="CQ110" s="8"/>
      <c r="CX110" s="8"/>
      <c r="DD110" s="8"/>
      <c r="DJ110" s="8"/>
      <c r="DP110" s="8"/>
      <c r="DV110" s="8"/>
      <c r="EB110" s="8"/>
      <c r="ED110" s="9"/>
      <c r="EH110" s="8"/>
    </row>
    <row r="111" spans="4:138" s="7" customFormat="1">
      <c r="H111" s="11"/>
      <c r="I111" s="11"/>
      <c r="J111" s="11"/>
      <c r="K111" s="11"/>
      <c r="L111" s="11"/>
      <c r="M111" s="11"/>
      <c r="N111" s="11"/>
      <c r="O111" s="11"/>
      <c r="P111" s="8"/>
      <c r="S111" s="11"/>
      <c r="T111" s="11"/>
      <c r="U111" s="11"/>
      <c r="V111" s="8"/>
      <c r="Y111" s="11"/>
      <c r="Z111" s="11"/>
      <c r="AA111" s="11"/>
      <c r="AB111" s="8"/>
      <c r="AH111" s="8"/>
      <c r="AL111" s="11"/>
      <c r="AN111" s="8"/>
      <c r="AT111" s="8"/>
      <c r="AZ111" s="10"/>
      <c r="BF111" s="8"/>
      <c r="BL111" s="10"/>
      <c r="BN111" s="9"/>
      <c r="BR111" s="10"/>
      <c r="BX111" s="8"/>
      <c r="CD111" s="8"/>
      <c r="CJ111" s="8"/>
      <c r="CQ111" s="8"/>
      <c r="CX111" s="8"/>
      <c r="DD111" s="8"/>
      <c r="DJ111" s="8"/>
      <c r="DP111" s="8"/>
      <c r="DV111" s="8"/>
      <c r="EB111" s="8"/>
      <c r="ED111" s="9"/>
      <c r="EH111" s="8"/>
    </row>
    <row r="112" spans="4:138" s="7" customFormat="1">
      <c r="H112" s="11"/>
      <c r="I112" s="11"/>
      <c r="J112" s="11"/>
      <c r="K112" s="11"/>
      <c r="L112" s="11"/>
      <c r="M112" s="11"/>
      <c r="N112" s="11"/>
      <c r="O112" s="11"/>
      <c r="P112" s="8"/>
      <c r="S112" s="11"/>
      <c r="T112" s="11"/>
      <c r="U112" s="11"/>
      <c r="V112" s="8"/>
      <c r="Y112" s="11"/>
      <c r="Z112" s="11"/>
      <c r="AA112" s="11"/>
      <c r="AB112" s="8"/>
      <c r="AH112" s="8"/>
      <c r="AL112" s="11"/>
      <c r="AN112" s="8"/>
      <c r="AT112" s="8"/>
      <c r="AZ112" s="10"/>
      <c r="BF112" s="8"/>
      <c r="BL112" s="10"/>
      <c r="BN112" s="9"/>
      <c r="BR112" s="10"/>
      <c r="BX112" s="8"/>
      <c r="CD112" s="8"/>
      <c r="CJ112" s="8"/>
      <c r="CQ112" s="8"/>
      <c r="CX112" s="8"/>
      <c r="DD112" s="8"/>
      <c r="DJ112" s="8"/>
      <c r="DP112" s="8"/>
      <c r="DV112" s="8"/>
      <c r="EB112" s="8"/>
      <c r="ED112" s="9"/>
      <c r="EH112" s="8"/>
    </row>
    <row r="113" spans="2:138" s="7" customFormat="1">
      <c r="H113" s="11"/>
      <c r="I113" s="11"/>
      <c r="J113" s="11"/>
      <c r="K113" s="11"/>
      <c r="L113" s="11"/>
      <c r="M113" s="11"/>
      <c r="N113" s="11"/>
      <c r="O113" s="11"/>
      <c r="P113" s="8"/>
      <c r="S113" s="11"/>
      <c r="T113" s="11"/>
      <c r="U113" s="11"/>
      <c r="V113" s="8"/>
      <c r="Y113" s="11"/>
      <c r="Z113" s="11"/>
      <c r="AA113" s="11"/>
      <c r="AB113" s="8"/>
      <c r="AH113" s="8"/>
      <c r="AL113" s="11"/>
      <c r="AN113" s="8"/>
      <c r="AT113" s="8"/>
      <c r="AZ113" s="10"/>
      <c r="BF113" s="8"/>
      <c r="BL113" s="10"/>
      <c r="BN113" s="9"/>
      <c r="BR113" s="10"/>
      <c r="BX113" s="8"/>
      <c r="CD113" s="8"/>
      <c r="CJ113" s="8"/>
      <c r="CQ113" s="8"/>
      <c r="CX113" s="8"/>
      <c r="DD113" s="8"/>
      <c r="DJ113" s="8"/>
      <c r="DP113" s="8"/>
      <c r="DV113" s="8"/>
      <c r="EB113" s="8"/>
      <c r="ED113" s="9"/>
      <c r="EH113" s="8"/>
    </row>
    <row r="114" spans="2:138" s="7" customFormat="1">
      <c r="H114" s="11"/>
      <c r="I114" s="11"/>
      <c r="J114" s="11"/>
      <c r="K114" s="11"/>
      <c r="L114" s="11"/>
      <c r="M114" s="11"/>
      <c r="N114" s="11"/>
      <c r="O114" s="11"/>
      <c r="P114" s="8"/>
      <c r="S114" s="11"/>
      <c r="T114" s="11"/>
      <c r="U114" s="11"/>
      <c r="V114" s="8"/>
      <c r="Y114" s="11"/>
      <c r="Z114" s="11"/>
      <c r="AA114" s="11"/>
      <c r="AB114" s="8"/>
      <c r="AH114" s="8"/>
      <c r="AL114" s="11"/>
      <c r="AN114" s="8"/>
      <c r="AT114" s="8"/>
      <c r="AZ114" s="10"/>
      <c r="BF114" s="8"/>
      <c r="BL114" s="10"/>
      <c r="BN114" s="9"/>
      <c r="BR114" s="10"/>
      <c r="BX114" s="8"/>
      <c r="CD114" s="8"/>
      <c r="CJ114" s="8"/>
      <c r="CQ114" s="8"/>
      <c r="CX114" s="8"/>
      <c r="DD114" s="8"/>
      <c r="DJ114" s="8"/>
      <c r="DP114" s="8"/>
      <c r="DV114" s="8"/>
      <c r="EB114" s="8"/>
      <c r="ED114" s="9"/>
      <c r="EH114" s="8"/>
    </row>
    <row r="115" spans="2:138" s="7" customFormat="1">
      <c r="H115" s="11"/>
      <c r="I115" s="11"/>
      <c r="J115" s="11"/>
      <c r="K115" s="11"/>
      <c r="L115" s="11"/>
      <c r="M115" s="11"/>
      <c r="N115" s="11"/>
      <c r="O115" s="11"/>
      <c r="P115" s="8"/>
      <c r="S115" s="11"/>
      <c r="T115" s="11"/>
      <c r="U115" s="11"/>
      <c r="V115" s="8"/>
      <c r="Y115" s="11"/>
      <c r="Z115" s="11"/>
      <c r="AA115" s="11"/>
      <c r="AB115" s="8"/>
      <c r="AH115" s="8"/>
      <c r="AL115" s="11"/>
      <c r="AN115" s="8"/>
      <c r="AT115" s="8"/>
      <c r="AZ115" s="10"/>
      <c r="BF115" s="8"/>
      <c r="BL115" s="10"/>
      <c r="BN115" s="9"/>
      <c r="BR115" s="10"/>
      <c r="BX115" s="8"/>
      <c r="CD115" s="8"/>
      <c r="CJ115" s="8"/>
      <c r="CQ115" s="8"/>
      <c r="CX115" s="8"/>
      <c r="DD115" s="8"/>
      <c r="DJ115" s="8"/>
      <c r="DP115" s="8"/>
      <c r="DV115" s="8"/>
      <c r="EB115" s="8"/>
      <c r="ED115" s="9"/>
      <c r="EH115" s="8"/>
    </row>
    <row r="116" spans="2:138" s="7" customFormat="1">
      <c r="H116" s="11"/>
      <c r="I116" s="11"/>
      <c r="J116" s="11"/>
      <c r="K116" s="11"/>
      <c r="L116" s="11"/>
      <c r="M116" s="11"/>
      <c r="N116" s="11"/>
      <c r="O116" s="11"/>
      <c r="P116" s="8"/>
      <c r="S116" s="11"/>
      <c r="T116" s="11"/>
      <c r="U116" s="11"/>
      <c r="V116" s="8"/>
      <c r="Y116" s="11"/>
      <c r="Z116" s="11"/>
      <c r="AA116" s="11"/>
      <c r="AB116" s="8"/>
      <c r="AH116" s="8"/>
      <c r="AL116" s="11"/>
      <c r="AN116" s="8"/>
      <c r="AT116" s="8"/>
      <c r="AZ116" s="10"/>
      <c r="BF116" s="8"/>
      <c r="BL116" s="10"/>
      <c r="BN116" s="9"/>
      <c r="BR116" s="10"/>
      <c r="BX116" s="8"/>
      <c r="CD116" s="8"/>
      <c r="CJ116" s="8"/>
      <c r="CQ116" s="8"/>
      <c r="CX116" s="8"/>
      <c r="DD116" s="8"/>
      <c r="DJ116" s="8"/>
      <c r="DP116" s="8"/>
      <c r="DV116" s="8"/>
      <c r="EB116" s="8"/>
      <c r="ED116" s="9"/>
      <c r="EH116" s="8"/>
    </row>
    <row r="117" spans="2:138" s="7" customFormat="1">
      <c r="H117" s="11"/>
      <c r="I117" s="11"/>
      <c r="J117" s="11"/>
      <c r="K117" s="11"/>
      <c r="L117" s="11"/>
      <c r="M117" s="11"/>
      <c r="N117" s="11"/>
      <c r="O117" s="11"/>
      <c r="P117" s="8"/>
      <c r="S117" s="11"/>
      <c r="T117" s="11"/>
      <c r="U117" s="11"/>
      <c r="V117" s="8"/>
      <c r="Y117" s="11"/>
      <c r="Z117" s="11"/>
      <c r="AA117" s="11"/>
      <c r="AB117" s="8"/>
      <c r="AH117" s="8"/>
      <c r="AL117" s="11"/>
      <c r="AN117" s="8"/>
      <c r="AT117" s="8"/>
      <c r="AZ117" s="10"/>
      <c r="BF117" s="8"/>
      <c r="BL117" s="10"/>
      <c r="BN117" s="9"/>
      <c r="BR117" s="10"/>
      <c r="BX117" s="8"/>
      <c r="CD117" s="8"/>
      <c r="CJ117" s="8"/>
      <c r="CQ117" s="8"/>
      <c r="CX117" s="8"/>
      <c r="DD117" s="8"/>
      <c r="DJ117" s="8"/>
      <c r="DP117" s="8"/>
      <c r="DV117" s="8"/>
      <c r="EB117" s="8"/>
      <c r="ED117" s="9"/>
      <c r="EH117" s="8"/>
    </row>
    <row r="118" spans="2:138" s="7" customFormat="1">
      <c r="H118" s="11"/>
      <c r="I118" s="11"/>
      <c r="J118" s="11"/>
      <c r="K118" s="11"/>
      <c r="L118" s="11"/>
      <c r="M118" s="11"/>
      <c r="N118" s="11"/>
      <c r="O118" s="11"/>
      <c r="P118" s="8"/>
      <c r="S118" s="11"/>
      <c r="T118" s="11"/>
      <c r="U118" s="11"/>
      <c r="V118" s="8"/>
      <c r="Y118" s="11"/>
      <c r="Z118" s="11"/>
      <c r="AA118" s="11"/>
      <c r="AB118" s="8"/>
      <c r="AH118" s="8"/>
      <c r="AL118" s="11"/>
      <c r="AN118" s="8"/>
      <c r="AT118" s="8"/>
      <c r="AZ118" s="10"/>
      <c r="BF118" s="8"/>
      <c r="BL118" s="10"/>
      <c r="BN118" s="9"/>
      <c r="BR118" s="10"/>
      <c r="BX118" s="8"/>
      <c r="CD118" s="8"/>
      <c r="CJ118" s="8"/>
      <c r="CQ118" s="8"/>
      <c r="CX118" s="8"/>
      <c r="DD118" s="8"/>
      <c r="DJ118" s="8"/>
      <c r="DP118" s="8"/>
      <c r="DV118" s="8"/>
      <c r="EB118" s="8"/>
      <c r="ED118" s="9"/>
      <c r="EH118" s="8"/>
    </row>
    <row r="119" spans="2:138" s="7" customFormat="1">
      <c r="H119" s="11"/>
      <c r="I119" s="11"/>
      <c r="J119" s="11"/>
      <c r="K119" s="11"/>
      <c r="L119" s="11"/>
      <c r="M119" s="11"/>
      <c r="N119" s="11"/>
      <c r="O119" s="11"/>
      <c r="P119" s="8"/>
      <c r="S119" s="11"/>
      <c r="T119" s="11"/>
      <c r="U119" s="11"/>
      <c r="V119" s="8"/>
      <c r="Y119" s="11"/>
      <c r="Z119" s="11"/>
      <c r="AA119" s="11"/>
      <c r="AB119" s="8"/>
      <c r="AH119" s="8"/>
      <c r="AL119" s="11"/>
      <c r="AN119" s="8"/>
      <c r="AT119" s="8"/>
      <c r="AZ119" s="10"/>
      <c r="BF119" s="8"/>
      <c r="BL119" s="10"/>
      <c r="BN119" s="9"/>
      <c r="BR119" s="10"/>
      <c r="BX119" s="8"/>
      <c r="CD119" s="8"/>
      <c r="CJ119" s="8"/>
      <c r="CQ119" s="8"/>
      <c r="CX119" s="8"/>
      <c r="DD119" s="8"/>
      <c r="DJ119" s="8"/>
      <c r="DP119" s="8"/>
      <c r="DV119" s="8"/>
      <c r="EB119" s="8"/>
      <c r="ED119" s="9"/>
      <c r="EH119" s="8"/>
    </row>
    <row r="120" spans="2:138" s="7" customFormat="1">
      <c r="H120" s="11"/>
      <c r="I120" s="11"/>
      <c r="J120" s="11"/>
      <c r="K120" s="11"/>
      <c r="L120" s="11"/>
      <c r="M120" s="11"/>
      <c r="N120" s="11"/>
      <c r="O120" s="11"/>
      <c r="P120" s="8"/>
      <c r="S120" s="11"/>
      <c r="T120" s="11"/>
      <c r="U120" s="11"/>
      <c r="V120" s="8"/>
      <c r="Y120" s="11"/>
      <c r="Z120" s="11"/>
      <c r="AA120" s="11"/>
      <c r="AB120" s="8"/>
      <c r="AH120" s="8"/>
      <c r="AL120" s="11"/>
      <c r="AN120" s="8"/>
      <c r="AT120" s="8"/>
      <c r="AZ120" s="10"/>
      <c r="BF120" s="8"/>
      <c r="BL120" s="10"/>
      <c r="BN120" s="9"/>
      <c r="BR120" s="10"/>
      <c r="BX120" s="8"/>
      <c r="CD120" s="8"/>
      <c r="CJ120" s="8"/>
      <c r="CQ120" s="8"/>
      <c r="CX120" s="8"/>
      <c r="DD120" s="8"/>
      <c r="DJ120" s="8"/>
      <c r="DP120" s="8"/>
      <c r="DV120" s="8"/>
      <c r="EB120" s="8"/>
      <c r="ED120" s="9"/>
      <c r="EH120" s="8"/>
    </row>
    <row r="121" spans="2:138" s="7" customFormat="1">
      <c r="B121" s="17"/>
      <c r="C121" s="17"/>
      <c r="D121" s="17"/>
      <c r="E121" s="17"/>
      <c r="F121" s="17"/>
      <c r="G121" s="17"/>
      <c r="H121" s="17"/>
      <c r="I121" s="11"/>
      <c r="J121" s="11"/>
      <c r="K121" s="11"/>
      <c r="L121" s="11"/>
      <c r="M121" s="11"/>
      <c r="N121" s="11"/>
      <c r="O121" s="11"/>
      <c r="P121" s="8"/>
      <c r="S121" s="11"/>
      <c r="T121" s="11"/>
      <c r="U121" s="11"/>
      <c r="V121" s="8"/>
      <c r="Y121" s="11"/>
      <c r="Z121" s="11"/>
      <c r="AA121" s="11"/>
      <c r="AB121" s="8"/>
      <c r="AH121" s="8"/>
      <c r="AL121" s="11"/>
      <c r="AN121" s="8"/>
      <c r="AT121" s="8"/>
      <c r="AZ121" s="10"/>
      <c r="BF121" s="8"/>
      <c r="BL121" s="10"/>
      <c r="BN121" s="9"/>
      <c r="BR121" s="10"/>
      <c r="BX121" s="8"/>
      <c r="CD121" s="8"/>
      <c r="CJ121" s="8"/>
      <c r="CQ121" s="8"/>
      <c r="CX121" s="8"/>
      <c r="DD121" s="8"/>
      <c r="DJ121" s="8"/>
      <c r="DP121" s="8"/>
      <c r="DV121" s="8"/>
      <c r="EB121" s="8"/>
      <c r="ED121" s="9"/>
      <c r="EH121" s="8"/>
    </row>
    <row r="122" spans="2:138" s="7" customFormat="1">
      <c r="B122" s="17"/>
      <c r="C122" s="17"/>
      <c r="D122" s="17"/>
      <c r="E122" s="17"/>
      <c r="H122" s="11"/>
      <c r="I122" s="11"/>
      <c r="J122" s="15"/>
      <c r="K122" s="16"/>
      <c r="L122" s="11"/>
      <c r="M122" s="11"/>
      <c r="N122" s="11"/>
      <c r="O122" s="11"/>
      <c r="P122" s="8"/>
      <c r="Q122" s="9"/>
      <c r="R122" s="9"/>
      <c r="S122" s="11"/>
      <c r="T122" s="11"/>
      <c r="U122" s="11"/>
      <c r="V122" s="8"/>
      <c r="W122" s="9"/>
      <c r="X122" s="9"/>
      <c r="Y122" s="11"/>
      <c r="Z122" s="11"/>
      <c r="AA122" s="11"/>
      <c r="AB122" s="8"/>
      <c r="AC122" s="9"/>
      <c r="AD122" s="9"/>
      <c r="AE122" s="9"/>
      <c r="AF122" s="9"/>
      <c r="AG122" s="9"/>
      <c r="AH122" s="9"/>
      <c r="AI122" s="9"/>
      <c r="AJ122" s="9"/>
      <c r="AK122" s="9">
        <f>AK94-[1]ноябрь!Y86</f>
        <v>0</v>
      </c>
      <c r="AL122" s="9">
        <f>AL94-[1]ноябрь!Z86</f>
        <v>1011.1</v>
      </c>
      <c r="AM122" s="9">
        <f>AM94-[1]ноябрь!AA86</f>
        <v>1949.62</v>
      </c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</row>
    <row r="123" spans="2:138" s="7" customFormat="1">
      <c r="H123" s="11"/>
      <c r="I123" s="11"/>
      <c r="J123" s="15"/>
      <c r="K123" s="15"/>
      <c r="L123" s="15"/>
      <c r="M123" s="15"/>
      <c r="N123" s="15"/>
      <c r="O123" s="15"/>
      <c r="P123" s="8"/>
      <c r="S123" s="15"/>
      <c r="T123" s="15"/>
      <c r="U123" s="15"/>
      <c r="V123" s="8"/>
      <c r="Y123" s="15"/>
      <c r="Z123" s="15"/>
      <c r="AA123" s="15"/>
      <c r="AB123" s="8"/>
      <c r="AH123" s="8"/>
      <c r="AL123" s="11"/>
      <c r="AN123" s="8"/>
      <c r="AT123" s="8"/>
      <c r="AZ123" s="10"/>
      <c r="BF123" s="8"/>
      <c r="BL123" s="10"/>
      <c r="BN123" s="9"/>
      <c r="BR123" s="10"/>
      <c r="BX123" s="8"/>
      <c r="CD123" s="8"/>
      <c r="CJ123" s="8"/>
      <c r="CQ123" s="8"/>
      <c r="CX123" s="8"/>
      <c r="DD123" s="8"/>
      <c r="DF123" s="9"/>
      <c r="DJ123" s="8"/>
      <c r="DP123" s="8"/>
      <c r="DV123" s="8"/>
      <c r="EB123" s="8"/>
      <c r="ED123" s="9"/>
      <c r="EH123" s="8"/>
    </row>
    <row r="124" spans="2:138" s="7" customFormat="1">
      <c r="H124" s="11"/>
      <c r="I124" s="11"/>
      <c r="J124" s="15"/>
      <c r="K124" s="15"/>
      <c r="L124" s="15"/>
      <c r="M124" s="15"/>
      <c r="N124" s="15"/>
      <c r="O124" s="15"/>
      <c r="P124" s="8"/>
      <c r="Q124" s="14"/>
      <c r="R124" s="14"/>
      <c r="S124" s="15"/>
      <c r="T124" s="15"/>
      <c r="U124" s="15"/>
      <c r="V124" s="8"/>
      <c r="W124" s="14"/>
      <c r="X124" s="14"/>
      <c r="Y124" s="15"/>
      <c r="Z124" s="15"/>
      <c r="AA124" s="15"/>
      <c r="AB124" s="8"/>
      <c r="AC124" s="14"/>
      <c r="AD124" s="14"/>
      <c r="AH124" s="8"/>
      <c r="AL124" s="11"/>
      <c r="AN124" s="8"/>
      <c r="AT124" s="8"/>
      <c r="AZ124" s="10"/>
      <c r="BF124" s="8"/>
      <c r="BL124" s="10"/>
      <c r="BN124" s="9"/>
      <c r="BR124" s="10"/>
      <c r="BX124" s="8"/>
      <c r="CD124" s="8"/>
      <c r="CJ124" s="8"/>
      <c r="CQ124" s="8"/>
      <c r="CX124" s="8"/>
      <c r="DD124" s="8"/>
      <c r="DJ124" s="8"/>
      <c r="DP124" s="8"/>
      <c r="DV124" s="8"/>
      <c r="DX124" s="9"/>
      <c r="EB124" s="8"/>
      <c r="ED124" s="9"/>
      <c r="EH124" s="8"/>
    </row>
    <row r="125" spans="2:138" s="7" customFormat="1">
      <c r="H125" s="11"/>
      <c r="I125" s="11"/>
      <c r="J125" s="12"/>
      <c r="K125" s="11"/>
      <c r="L125" s="11"/>
      <c r="M125" s="11"/>
      <c r="N125" s="11"/>
      <c r="O125" s="11"/>
      <c r="P125" s="8"/>
      <c r="S125" s="11"/>
      <c r="T125" s="11"/>
      <c r="U125" s="11"/>
      <c r="V125" s="8"/>
      <c r="Y125" s="11"/>
      <c r="Z125" s="11"/>
      <c r="AA125" s="11"/>
      <c r="AB125" s="8"/>
      <c r="AH125" s="8"/>
      <c r="AL125" s="11"/>
      <c r="AN125" s="8"/>
      <c r="AT125" s="8"/>
      <c r="AZ125" s="10"/>
      <c r="BF125" s="8"/>
      <c r="BL125" s="10"/>
      <c r="BN125" s="9"/>
      <c r="BR125" s="10"/>
      <c r="BX125" s="8"/>
      <c r="CD125" s="8"/>
      <c r="CJ125" s="8"/>
      <c r="CQ125" s="8"/>
      <c r="CX125" s="8"/>
      <c r="DD125" s="8"/>
      <c r="DJ125" s="8"/>
      <c r="DP125" s="8"/>
      <c r="DV125" s="8"/>
      <c r="EB125" s="8"/>
      <c r="ED125" s="9"/>
      <c r="EH125" s="8"/>
    </row>
    <row r="126" spans="2:138" s="7" customFormat="1">
      <c r="H126" s="11"/>
      <c r="I126" s="11"/>
      <c r="J126" s="13"/>
      <c r="K126" s="11"/>
      <c r="L126" s="11"/>
      <c r="M126" s="11"/>
      <c r="N126" s="11"/>
      <c r="O126" s="11"/>
      <c r="P126" s="8"/>
      <c r="S126" s="11"/>
      <c r="T126" s="11"/>
      <c r="U126" s="11"/>
      <c r="V126" s="8"/>
      <c r="Y126" s="11"/>
      <c r="Z126" s="11"/>
      <c r="AA126" s="11"/>
      <c r="AB126" s="8"/>
      <c r="AH126" s="8"/>
      <c r="AL126" s="11"/>
      <c r="AN126" s="8"/>
      <c r="AT126" s="8"/>
      <c r="AZ126" s="10"/>
      <c r="BF126" s="8"/>
      <c r="BL126" s="10"/>
      <c r="BN126" s="9"/>
      <c r="BR126" s="10"/>
      <c r="BX126" s="8"/>
      <c r="CD126" s="8"/>
      <c r="CJ126" s="8"/>
      <c r="CQ126" s="8"/>
      <c r="CX126" s="8"/>
      <c r="DD126" s="8"/>
      <c r="DJ126" s="8"/>
      <c r="DP126" s="8"/>
      <c r="DV126" s="8"/>
      <c r="EB126" s="8"/>
      <c r="ED126" s="9"/>
      <c r="EH126" s="8"/>
    </row>
    <row r="127" spans="2:138" s="7" customFormat="1">
      <c r="H127" s="11"/>
      <c r="I127" s="11"/>
      <c r="J127" s="12"/>
      <c r="K127" s="11"/>
      <c r="L127" s="11"/>
      <c r="M127" s="11"/>
      <c r="N127" s="11"/>
      <c r="O127" s="11"/>
      <c r="P127" s="8"/>
      <c r="S127" s="11"/>
      <c r="T127" s="11"/>
      <c r="U127" s="11"/>
      <c r="V127" s="8"/>
      <c r="Y127" s="11"/>
      <c r="Z127" s="11"/>
      <c r="AA127" s="11"/>
      <c r="AB127" s="8"/>
      <c r="AH127" s="8"/>
      <c r="AL127" s="11"/>
      <c r="AN127" s="8"/>
      <c r="AT127" s="8"/>
      <c r="AZ127" s="10"/>
      <c r="BF127" s="8"/>
      <c r="BL127" s="10"/>
      <c r="BN127" s="9"/>
      <c r="BR127" s="10"/>
      <c r="BX127" s="8"/>
      <c r="CD127" s="8"/>
      <c r="CJ127" s="8"/>
      <c r="CQ127" s="8"/>
      <c r="CX127" s="8"/>
      <c r="DD127" s="8"/>
      <c r="DJ127" s="8"/>
      <c r="DP127" s="8"/>
      <c r="DV127" s="8"/>
      <c r="EB127" s="8"/>
      <c r="ED127" s="9"/>
      <c r="EH127" s="8"/>
    </row>
    <row r="128" spans="2:138" s="7" customFormat="1">
      <c r="H128" s="11"/>
      <c r="I128" s="11"/>
      <c r="J128" s="12"/>
      <c r="K128" s="11"/>
      <c r="L128" s="11"/>
      <c r="M128" s="11"/>
      <c r="N128" s="11"/>
      <c r="O128" s="11"/>
      <c r="P128" s="8"/>
      <c r="S128" s="11"/>
      <c r="T128" s="11"/>
      <c r="U128" s="11"/>
      <c r="V128" s="8"/>
      <c r="Y128" s="11"/>
      <c r="Z128" s="11"/>
      <c r="AA128" s="11"/>
      <c r="AB128" s="8"/>
      <c r="AH128" s="8"/>
      <c r="AL128" s="11"/>
      <c r="AN128" s="8"/>
      <c r="AT128" s="8"/>
      <c r="AZ128" s="10"/>
      <c r="BF128" s="8"/>
      <c r="BL128" s="10"/>
      <c r="BN128" s="9"/>
      <c r="BR128" s="10"/>
      <c r="BX128" s="8"/>
      <c r="CD128" s="8"/>
      <c r="CJ128" s="8"/>
      <c r="CQ128" s="8"/>
      <c r="CX128" s="8"/>
      <c r="DD128" s="8"/>
      <c r="DJ128" s="8"/>
      <c r="DP128" s="8"/>
      <c r="DV128" s="8"/>
      <c r="EB128" s="8"/>
      <c r="ED128" s="9"/>
      <c r="EH128" s="8"/>
    </row>
    <row r="129" spans="8:138" s="7" customFormat="1">
      <c r="H129" s="11"/>
      <c r="I129" s="11"/>
      <c r="J129" s="12"/>
      <c r="K129" s="11"/>
      <c r="L129" s="11"/>
      <c r="M129" s="11"/>
      <c r="N129" s="11"/>
      <c r="O129" s="11"/>
      <c r="P129" s="8"/>
      <c r="S129" s="11"/>
      <c r="T129" s="11"/>
      <c r="U129" s="11"/>
      <c r="V129" s="8"/>
      <c r="Y129" s="11"/>
      <c r="Z129" s="11"/>
      <c r="AA129" s="11"/>
      <c r="AB129" s="8"/>
      <c r="AH129" s="8"/>
      <c r="AL129" s="11"/>
      <c r="AN129" s="8"/>
      <c r="AT129" s="8"/>
      <c r="AZ129" s="10"/>
      <c r="BF129" s="8"/>
      <c r="BL129" s="10"/>
      <c r="BN129" s="9"/>
      <c r="BR129" s="10"/>
      <c r="BX129" s="8"/>
      <c r="CD129" s="8"/>
      <c r="CJ129" s="8"/>
      <c r="CQ129" s="8"/>
      <c r="CX129" s="8"/>
      <c r="DD129" s="8"/>
      <c r="DJ129" s="8"/>
      <c r="DP129" s="8"/>
      <c r="DV129" s="8"/>
      <c r="EB129" s="8"/>
      <c r="ED129" s="9"/>
      <c r="EH129" s="8"/>
    </row>
    <row r="130" spans="8:138" s="7" customFormat="1">
      <c r="H130" s="11"/>
      <c r="I130" s="11"/>
      <c r="J130" s="12"/>
      <c r="K130" s="11"/>
      <c r="L130" s="11"/>
      <c r="M130" s="11"/>
      <c r="N130" s="11"/>
      <c r="O130" s="11"/>
      <c r="P130" s="8"/>
      <c r="S130" s="11"/>
      <c r="T130" s="11"/>
      <c r="U130" s="11"/>
      <c r="V130" s="8"/>
      <c r="Y130" s="11"/>
      <c r="Z130" s="11"/>
      <c r="AA130" s="11"/>
      <c r="AB130" s="8"/>
      <c r="AH130" s="8"/>
      <c r="AL130" s="11"/>
      <c r="AN130" s="8"/>
      <c r="AT130" s="8"/>
      <c r="AZ130" s="10"/>
      <c r="BF130" s="8"/>
      <c r="BL130" s="10"/>
      <c r="BN130" s="9"/>
      <c r="BR130" s="10"/>
      <c r="BX130" s="8"/>
      <c r="CD130" s="8"/>
      <c r="CJ130" s="8"/>
      <c r="CQ130" s="8"/>
      <c r="CX130" s="8"/>
      <c r="DD130" s="8"/>
      <c r="DJ130" s="8"/>
      <c r="DP130" s="8"/>
      <c r="DV130" s="8"/>
      <c r="EB130" s="8"/>
      <c r="ED130" s="9"/>
      <c r="EH130" s="8"/>
    </row>
    <row r="131" spans="8:138" s="7" customFormat="1">
      <c r="H131" s="11"/>
      <c r="I131" s="11"/>
      <c r="J131" s="12"/>
      <c r="K131" s="11"/>
      <c r="L131" s="11"/>
      <c r="M131" s="11"/>
      <c r="N131" s="11"/>
      <c r="O131" s="11"/>
      <c r="P131" s="8"/>
      <c r="S131" s="11"/>
      <c r="T131" s="11"/>
      <c r="U131" s="11"/>
      <c r="V131" s="8"/>
      <c r="Y131" s="11"/>
      <c r="Z131" s="11"/>
      <c r="AA131" s="11"/>
      <c r="AB131" s="8"/>
      <c r="AH131" s="8"/>
      <c r="AL131" s="11"/>
      <c r="AN131" s="8"/>
      <c r="AT131" s="8"/>
      <c r="AZ131" s="10"/>
      <c r="BF131" s="8"/>
      <c r="BL131" s="10"/>
      <c r="BN131" s="9"/>
      <c r="BR131" s="10"/>
      <c r="BX131" s="8"/>
      <c r="CD131" s="8"/>
      <c r="CJ131" s="8"/>
      <c r="CQ131" s="8"/>
      <c r="CX131" s="8"/>
      <c r="DD131" s="8"/>
      <c r="DJ131" s="8"/>
      <c r="DP131" s="8"/>
      <c r="DV131" s="8"/>
      <c r="EB131" s="8"/>
      <c r="ED131" s="9"/>
      <c r="EH131" s="8"/>
    </row>
    <row r="132" spans="8:138" s="7" customFormat="1">
      <c r="H132" s="11"/>
      <c r="I132" s="11"/>
      <c r="J132" s="12"/>
      <c r="K132" s="11"/>
      <c r="L132" s="11"/>
      <c r="M132" s="11"/>
      <c r="N132" s="11"/>
      <c r="O132" s="11"/>
      <c r="P132" s="8"/>
      <c r="S132" s="11"/>
      <c r="T132" s="11"/>
      <c r="U132" s="11"/>
      <c r="V132" s="8"/>
      <c r="Y132" s="11"/>
      <c r="Z132" s="11"/>
      <c r="AA132" s="11"/>
      <c r="AB132" s="8"/>
      <c r="AH132" s="8"/>
      <c r="AL132" s="11"/>
      <c r="AN132" s="8"/>
      <c r="AT132" s="8"/>
      <c r="AZ132" s="10"/>
      <c r="BF132" s="8"/>
      <c r="BL132" s="10"/>
      <c r="BN132" s="9"/>
      <c r="BR132" s="10"/>
      <c r="BX132" s="8"/>
      <c r="CD132" s="8"/>
      <c r="CJ132" s="8"/>
      <c r="CQ132" s="8"/>
      <c r="CX132" s="8"/>
      <c r="DD132" s="8"/>
      <c r="DJ132" s="8"/>
      <c r="DP132" s="8"/>
      <c r="DV132" s="8"/>
      <c r="EB132" s="8"/>
      <c r="ED132" s="9"/>
      <c r="EH132" s="8"/>
    </row>
    <row r="133" spans="8:138" s="7" customFormat="1">
      <c r="H133" s="11"/>
      <c r="I133" s="11"/>
      <c r="J133" s="12"/>
      <c r="K133" s="11"/>
      <c r="L133" s="11"/>
      <c r="M133" s="11"/>
      <c r="N133" s="11"/>
      <c r="O133" s="11"/>
      <c r="P133" s="8"/>
      <c r="S133" s="11"/>
      <c r="T133" s="11"/>
      <c r="U133" s="11"/>
      <c r="V133" s="8"/>
      <c r="Y133" s="11"/>
      <c r="Z133" s="11"/>
      <c r="AA133" s="11"/>
      <c r="AB133" s="8"/>
      <c r="AH133" s="8"/>
      <c r="AL133" s="11"/>
      <c r="AN133" s="8"/>
      <c r="AT133" s="8"/>
      <c r="AZ133" s="10"/>
      <c r="BF133" s="8"/>
      <c r="BL133" s="10"/>
      <c r="BN133" s="9"/>
      <c r="BR133" s="10"/>
      <c r="BX133" s="8"/>
      <c r="CD133" s="8"/>
      <c r="CJ133" s="8"/>
      <c r="CQ133" s="8"/>
      <c r="CX133" s="8"/>
      <c r="DD133" s="8"/>
      <c r="DJ133" s="8"/>
      <c r="DP133" s="8"/>
      <c r="DV133" s="8"/>
      <c r="EB133" s="8"/>
      <c r="ED133" s="9"/>
      <c r="EH133" s="8"/>
    </row>
    <row r="134" spans="8:138" s="7" customFormat="1">
      <c r="H134" s="11"/>
      <c r="I134" s="11"/>
      <c r="J134" s="12"/>
      <c r="K134" s="11"/>
      <c r="L134" s="11"/>
      <c r="M134" s="11"/>
      <c r="N134" s="11"/>
      <c r="O134" s="11"/>
      <c r="P134" s="8"/>
      <c r="S134" s="11"/>
      <c r="T134" s="11"/>
      <c r="U134" s="11"/>
      <c r="V134" s="8"/>
      <c r="Y134" s="11"/>
      <c r="Z134" s="11"/>
      <c r="AA134" s="11"/>
      <c r="AB134" s="8"/>
      <c r="AH134" s="8"/>
      <c r="AL134" s="11"/>
      <c r="AN134" s="8"/>
      <c r="AT134" s="8"/>
      <c r="AZ134" s="10"/>
      <c r="BF134" s="8"/>
      <c r="BL134" s="10"/>
      <c r="BN134" s="9"/>
      <c r="BR134" s="10"/>
      <c r="BX134" s="8"/>
      <c r="CD134" s="8"/>
      <c r="CJ134" s="8"/>
      <c r="CQ134" s="8"/>
      <c r="CX134" s="8"/>
      <c r="DD134" s="8"/>
      <c r="DJ134" s="8"/>
      <c r="DP134" s="8"/>
      <c r="DV134" s="8"/>
      <c r="EB134" s="8"/>
      <c r="ED134" s="9"/>
      <c r="EH134" s="8"/>
    </row>
    <row r="135" spans="8:138" s="7" customFormat="1">
      <c r="H135" s="11"/>
      <c r="I135" s="11"/>
      <c r="J135" s="12"/>
      <c r="K135" s="11"/>
      <c r="L135" s="11"/>
      <c r="M135" s="11"/>
      <c r="N135" s="11"/>
      <c r="O135" s="11"/>
      <c r="P135" s="8"/>
      <c r="S135" s="11"/>
      <c r="T135" s="11"/>
      <c r="U135" s="11"/>
      <c r="V135" s="8"/>
      <c r="Y135" s="11"/>
      <c r="Z135" s="11"/>
      <c r="AA135" s="11"/>
      <c r="AB135" s="8"/>
      <c r="AH135" s="8"/>
      <c r="AL135" s="11"/>
      <c r="AN135" s="8"/>
      <c r="AT135" s="8"/>
      <c r="AZ135" s="10"/>
      <c r="BF135" s="8"/>
      <c r="BL135" s="10"/>
      <c r="BN135" s="9"/>
      <c r="BR135" s="10"/>
      <c r="BX135" s="8"/>
      <c r="CD135" s="8"/>
      <c r="CJ135" s="8"/>
      <c r="CQ135" s="8"/>
      <c r="CX135" s="8"/>
      <c r="DD135" s="8"/>
      <c r="DJ135" s="8"/>
      <c r="DP135" s="8"/>
      <c r="DV135" s="8"/>
      <c r="EB135" s="8"/>
      <c r="ED135" s="9"/>
      <c r="EH135" s="8"/>
    </row>
    <row r="136" spans="8:138" s="7" customFormat="1">
      <c r="H136" s="11"/>
      <c r="I136" s="11"/>
      <c r="J136" s="12"/>
      <c r="K136" s="11"/>
      <c r="L136" s="11"/>
      <c r="M136" s="11"/>
      <c r="N136" s="11"/>
      <c r="O136" s="11"/>
      <c r="P136" s="8"/>
      <c r="S136" s="11"/>
      <c r="T136" s="11"/>
      <c r="U136" s="11"/>
      <c r="V136" s="8"/>
      <c r="Y136" s="11"/>
      <c r="Z136" s="11"/>
      <c r="AA136" s="11"/>
      <c r="AB136" s="8"/>
      <c r="AH136" s="8"/>
      <c r="AL136" s="11"/>
      <c r="AN136" s="8"/>
      <c r="AT136" s="8"/>
      <c r="AZ136" s="10"/>
      <c r="BF136" s="8"/>
      <c r="BL136" s="10"/>
      <c r="BN136" s="9"/>
      <c r="BR136" s="10"/>
      <c r="BX136" s="8"/>
      <c r="CD136" s="8"/>
      <c r="CJ136" s="8"/>
      <c r="CQ136" s="8"/>
      <c r="CX136" s="8"/>
      <c r="DD136" s="8"/>
      <c r="DJ136" s="8"/>
      <c r="DP136" s="8"/>
      <c r="DV136" s="8"/>
      <c r="EB136" s="8"/>
      <c r="ED136" s="9"/>
      <c r="EH136" s="8"/>
    </row>
    <row r="137" spans="8:138" s="7" customFormat="1">
      <c r="H137" s="11"/>
      <c r="I137" s="11"/>
      <c r="J137" s="12"/>
      <c r="K137" s="11"/>
      <c r="L137" s="11"/>
      <c r="M137" s="11"/>
      <c r="N137" s="11"/>
      <c r="O137" s="11"/>
      <c r="P137" s="8"/>
      <c r="S137" s="11"/>
      <c r="T137" s="11"/>
      <c r="U137" s="11"/>
      <c r="V137" s="8"/>
      <c r="Y137" s="11"/>
      <c r="Z137" s="11"/>
      <c r="AA137" s="11"/>
      <c r="AB137" s="8"/>
      <c r="AH137" s="8"/>
      <c r="AL137" s="11"/>
      <c r="AN137" s="8"/>
      <c r="AT137" s="8"/>
      <c r="AZ137" s="10"/>
      <c r="BF137" s="8"/>
      <c r="BL137" s="10"/>
      <c r="BN137" s="9"/>
      <c r="BR137" s="10"/>
      <c r="BX137" s="8"/>
      <c r="CD137" s="8"/>
      <c r="CJ137" s="8"/>
      <c r="CQ137" s="8"/>
      <c r="CX137" s="8"/>
      <c r="DD137" s="8"/>
      <c r="DJ137" s="8"/>
      <c r="DP137" s="8"/>
      <c r="DV137" s="8"/>
      <c r="EB137" s="8"/>
      <c r="ED137" s="9"/>
      <c r="EH137" s="8"/>
    </row>
    <row r="138" spans="8:138" s="7" customFormat="1">
      <c r="H138" s="11"/>
      <c r="I138" s="11"/>
      <c r="J138" s="12"/>
      <c r="K138" s="11"/>
      <c r="L138" s="11"/>
      <c r="M138" s="11"/>
      <c r="N138" s="11"/>
      <c r="O138" s="11"/>
      <c r="P138" s="8"/>
      <c r="S138" s="11"/>
      <c r="T138" s="11"/>
      <c r="U138" s="11"/>
      <c r="V138" s="8"/>
      <c r="Y138" s="11"/>
      <c r="Z138" s="11"/>
      <c r="AA138" s="11"/>
      <c r="AB138" s="8"/>
      <c r="AH138" s="8"/>
      <c r="AL138" s="11"/>
      <c r="AN138" s="8"/>
      <c r="AT138" s="8"/>
      <c r="AZ138" s="10"/>
      <c r="BF138" s="8"/>
      <c r="BL138" s="10"/>
      <c r="BN138" s="9"/>
      <c r="BR138" s="10"/>
      <c r="BX138" s="8"/>
      <c r="CD138" s="8"/>
      <c r="CJ138" s="8"/>
      <c r="CQ138" s="8"/>
      <c r="CX138" s="8"/>
      <c r="DD138" s="8"/>
      <c r="DJ138" s="8"/>
      <c r="DP138" s="8"/>
      <c r="DV138" s="8"/>
      <c r="EB138" s="8"/>
      <c r="ED138" s="9"/>
      <c r="EH138" s="8"/>
    </row>
    <row r="139" spans="8:138" s="7" customFormat="1">
      <c r="H139" s="11"/>
      <c r="I139" s="11"/>
      <c r="J139" s="12"/>
      <c r="K139" s="11"/>
      <c r="L139" s="11"/>
      <c r="M139" s="11"/>
      <c r="N139" s="11"/>
      <c r="O139" s="11"/>
      <c r="P139" s="8"/>
      <c r="S139" s="11"/>
      <c r="T139" s="11"/>
      <c r="U139" s="11"/>
      <c r="V139" s="8"/>
      <c r="Y139" s="11"/>
      <c r="Z139" s="11"/>
      <c r="AA139" s="11"/>
      <c r="AB139" s="8"/>
      <c r="AH139" s="8"/>
      <c r="AL139" s="11"/>
      <c r="AN139" s="8"/>
      <c r="AT139" s="8"/>
      <c r="AZ139" s="10"/>
      <c r="BF139" s="8"/>
      <c r="BL139" s="10"/>
      <c r="BN139" s="9"/>
      <c r="BR139" s="10"/>
      <c r="BX139" s="8"/>
      <c r="CD139" s="8"/>
      <c r="CJ139" s="8"/>
      <c r="CQ139" s="8"/>
      <c r="CX139" s="8"/>
      <c r="DD139" s="8"/>
      <c r="DJ139" s="8"/>
      <c r="DP139" s="8"/>
      <c r="DV139" s="8"/>
      <c r="EB139" s="8"/>
      <c r="ED139" s="9"/>
      <c r="EH139" s="8"/>
    </row>
    <row r="140" spans="8:138" s="7" customFormat="1">
      <c r="H140" s="11"/>
      <c r="I140" s="11"/>
      <c r="J140" s="12"/>
      <c r="K140" s="11"/>
      <c r="L140" s="11"/>
      <c r="M140" s="11"/>
      <c r="N140" s="11"/>
      <c r="O140" s="11"/>
      <c r="P140" s="8"/>
      <c r="S140" s="11"/>
      <c r="T140" s="11"/>
      <c r="U140" s="11"/>
      <c r="V140" s="8"/>
      <c r="Y140" s="11"/>
      <c r="Z140" s="11"/>
      <c r="AA140" s="11"/>
      <c r="AB140" s="8"/>
      <c r="AH140" s="8"/>
      <c r="AL140" s="11"/>
      <c r="AN140" s="8"/>
      <c r="AT140" s="8"/>
      <c r="AZ140" s="10"/>
      <c r="BF140" s="8"/>
      <c r="BL140" s="10"/>
      <c r="BN140" s="9"/>
      <c r="BR140" s="10"/>
      <c r="BX140" s="8"/>
      <c r="CD140" s="8"/>
      <c r="CJ140" s="8"/>
      <c r="CQ140" s="8"/>
      <c r="CX140" s="8"/>
      <c r="DD140" s="8"/>
      <c r="DJ140" s="8"/>
      <c r="DP140" s="8"/>
      <c r="DV140" s="8"/>
      <c r="EB140" s="8"/>
      <c r="ED140" s="9"/>
      <c r="EH140" s="8"/>
    </row>
    <row r="141" spans="8:138" s="7" customFormat="1">
      <c r="H141" s="11"/>
      <c r="I141" s="11"/>
      <c r="J141" s="12"/>
      <c r="K141" s="11"/>
      <c r="L141" s="11"/>
      <c r="M141" s="11"/>
      <c r="N141" s="11"/>
      <c r="O141" s="11"/>
      <c r="P141" s="8"/>
      <c r="S141" s="11"/>
      <c r="T141" s="11"/>
      <c r="U141" s="11"/>
      <c r="V141" s="8"/>
      <c r="Y141" s="11"/>
      <c r="Z141" s="11"/>
      <c r="AA141" s="11"/>
      <c r="AB141" s="8"/>
      <c r="AH141" s="8"/>
      <c r="AL141" s="11"/>
      <c r="AN141" s="8"/>
      <c r="AT141" s="8"/>
      <c r="AZ141" s="10"/>
      <c r="BF141" s="8"/>
      <c r="BL141" s="10"/>
      <c r="BN141" s="9"/>
      <c r="BR141" s="10"/>
      <c r="BX141" s="8"/>
      <c r="CD141" s="8"/>
      <c r="CJ141" s="8"/>
      <c r="CQ141" s="8"/>
      <c r="CX141" s="8"/>
      <c r="DD141" s="8"/>
      <c r="DJ141" s="8"/>
      <c r="DP141" s="8"/>
      <c r="DV141" s="8"/>
      <c r="EB141" s="8"/>
      <c r="ED141" s="9"/>
      <c r="EH141" s="8"/>
    </row>
    <row r="142" spans="8:138" s="7" customFormat="1">
      <c r="H142" s="11"/>
      <c r="I142" s="11"/>
      <c r="J142" s="11"/>
      <c r="K142" s="11"/>
      <c r="L142" s="11"/>
      <c r="M142" s="11"/>
      <c r="N142" s="11"/>
      <c r="O142" s="11"/>
      <c r="P142" s="8"/>
      <c r="S142" s="11"/>
      <c r="T142" s="11"/>
      <c r="U142" s="11"/>
      <c r="V142" s="8"/>
      <c r="Y142" s="11"/>
      <c r="Z142" s="11"/>
      <c r="AA142" s="11"/>
      <c r="AB142" s="8"/>
      <c r="AH142" s="8"/>
      <c r="AL142" s="11"/>
      <c r="AN142" s="8"/>
      <c r="AT142" s="8"/>
      <c r="AZ142" s="10"/>
      <c r="BF142" s="8"/>
      <c r="BL142" s="10"/>
      <c r="BN142" s="9"/>
      <c r="BR142" s="10"/>
      <c r="BX142" s="8"/>
      <c r="CD142" s="8"/>
      <c r="CJ142" s="8"/>
      <c r="CQ142" s="8"/>
      <c r="CX142" s="8"/>
      <c r="DD142" s="8"/>
      <c r="DJ142" s="8"/>
      <c r="DP142" s="8"/>
      <c r="DV142" s="8"/>
      <c r="EB142" s="8"/>
      <c r="ED142" s="9"/>
      <c r="EH142" s="8"/>
    </row>
    <row r="143" spans="8:138" s="7" customFormat="1">
      <c r="H143" s="11"/>
      <c r="I143" s="11"/>
      <c r="J143" s="11"/>
      <c r="K143" s="11"/>
      <c r="L143" s="11"/>
      <c r="M143" s="11"/>
      <c r="N143" s="11"/>
      <c r="O143" s="11"/>
      <c r="P143" s="8"/>
      <c r="S143" s="11"/>
      <c r="T143" s="11"/>
      <c r="U143" s="11"/>
      <c r="V143" s="8"/>
      <c r="Y143" s="11"/>
      <c r="Z143" s="11"/>
      <c r="AA143" s="11"/>
      <c r="AB143" s="8"/>
      <c r="AH143" s="8"/>
      <c r="AL143" s="11"/>
      <c r="AN143" s="8"/>
      <c r="AT143" s="8"/>
      <c r="AZ143" s="10"/>
      <c r="BF143" s="8"/>
      <c r="BL143" s="10"/>
      <c r="BN143" s="9"/>
      <c r="BR143" s="10"/>
      <c r="BX143" s="8"/>
      <c r="CD143" s="8"/>
      <c r="CJ143" s="8"/>
      <c r="CQ143" s="8"/>
      <c r="CX143" s="8"/>
      <c r="DD143" s="8"/>
      <c r="DJ143" s="8"/>
      <c r="DP143" s="8"/>
      <c r="DV143" s="8"/>
      <c r="EB143" s="8"/>
      <c r="ED143" s="9"/>
      <c r="EH143" s="8"/>
    </row>
    <row r="144" spans="8:138" s="7" customFormat="1">
      <c r="H144" s="11"/>
      <c r="I144" s="11"/>
      <c r="J144" s="11"/>
      <c r="K144" s="11"/>
      <c r="L144" s="11"/>
      <c r="M144" s="11"/>
      <c r="N144" s="11"/>
      <c r="O144" s="11"/>
      <c r="P144" s="8"/>
      <c r="S144" s="11"/>
      <c r="T144" s="11"/>
      <c r="U144" s="11"/>
      <c r="V144" s="8"/>
      <c r="Y144" s="11"/>
      <c r="Z144" s="11"/>
      <c r="AA144" s="11"/>
      <c r="AB144" s="8"/>
      <c r="AH144" s="8"/>
      <c r="AL144" s="11"/>
      <c r="AN144" s="8"/>
      <c r="AT144" s="8"/>
      <c r="AZ144" s="10"/>
      <c r="BF144" s="8"/>
      <c r="BL144" s="10"/>
      <c r="BN144" s="9"/>
      <c r="BR144" s="10"/>
      <c r="BX144" s="8"/>
      <c r="CD144" s="8"/>
      <c r="CJ144" s="8"/>
      <c r="CQ144" s="8"/>
      <c r="CX144" s="8"/>
      <c r="DD144" s="8"/>
      <c r="DJ144" s="8"/>
      <c r="DP144" s="8"/>
      <c r="DV144" s="8"/>
      <c r="EB144" s="8"/>
      <c r="ED144" s="9"/>
      <c r="EH144" s="8"/>
    </row>
    <row r="145" spans="8:138" s="7" customFormat="1">
      <c r="H145" s="11"/>
      <c r="I145" s="11"/>
      <c r="J145" s="11"/>
      <c r="K145" s="11"/>
      <c r="L145" s="11"/>
      <c r="M145" s="11"/>
      <c r="N145" s="11"/>
      <c r="O145" s="11"/>
      <c r="P145" s="8"/>
      <c r="S145" s="11"/>
      <c r="T145" s="11"/>
      <c r="U145" s="11"/>
      <c r="V145" s="8"/>
      <c r="Y145" s="11"/>
      <c r="Z145" s="11"/>
      <c r="AA145" s="11"/>
      <c r="AB145" s="8"/>
      <c r="AH145" s="8"/>
      <c r="AL145" s="11"/>
      <c r="AN145" s="8"/>
      <c r="AT145" s="8"/>
      <c r="AZ145" s="10"/>
      <c r="BF145" s="8"/>
      <c r="BL145" s="10"/>
      <c r="BN145" s="9"/>
      <c r="BR145" s="10"/>
      <c r="BX145" s="8"/>
      <c r="CD145" s="8"/>
      <c r="CJ145" s="8"/>
      <c r="CQ145" s="8"/>
      <c r="CX145" s="8"/>
      <c r="DD145" s="8"/>
      <c r="DJ145" s="8"/>
      <c r="DP145" s="8"/>
      <c r="DV145" s="8"/>
      <c r="EB145" s="8"/>
      <c r="ED145" s="9"/>
      <c r="EH145" s="8"/>
    </row>
    <row r="146" spans="8:138" s="7" customFormat="1">
      <c r="H146" s="11"/>
      <c r="I146" s="11"/>
      <c r="J146" s="11"/>
      <c r="K146" s="11"/>
      <c r="L146" s="11"/>
      <c r="M146" s="11"/>
      <c r="N146" s="11"/>
      <c r="O146" s="11"/>
      <c r="P146" s="8"/>
      <c r="S146" s="11"/>
      <c r="T146" s="11"/>
      <c r="U146" s="11"/>
      <c r="V146" s="8"/>
      <c r="Y146" s="11"/>
      <c r="Z146" s="11"/>
      <c r="AA146" s="11"/>
      <c r="AB146" s="8"/>
      <c r="AH146" s="8"/>
      <c r="AL146" s="11"/>
      <c r="AN146" s="8"/>
      <c r="AT146" s="8"/>
      <c r="AZ146" s="10"/>
      <c r="BF146" s="8"/>
      <c r="BL146" s="10"/>
      <c r="BN146" s="9"/>
      <c r="BR146" s="10"/>
      <c r="BX146" s="8"/>
      <c r="CD146" s="8"/>
      <c r="CJ146" s="8"/>
      <c r="CQ146" s="8"/>
      <c r="CX146" s="8"/>
      <c r="DD146" s="8"/>
      <c r="DJ146" s="8"/>
      <c r="DP146" s="8"/>
      <c r="DV146" s="8"/>
      <c r="EB146" s="8"/>
      <c r="ED146" s="9"/>
      <c r="EH146" s="8"/>
    </row>
    <row r="147" spans="8:138" s="7" customFormat="1">
      <c r="H147" s="11"/>
      <c r="I147" s="11"/>
      <c r="J147" s="11"/>
      <c r="K147" s="11"/>
      <c r="L147" s="11"/>
      <c r="M147" s="11"/>
      <c r="N147" s="11"/>
      <c r="O147" s="11"/>
      <c r="P147" s="8"/>
      <c r="S147" s="11"/>
      <c r="T147" s="11"/>
      <c r="U147" s="11"/>
      <c r="V147" s="8"/>
      <c r="Y147" s="11"/>
      <c r="Z147" s="11"/>
      <c r="AA147" s="11"/>
      <c r="AB147" s="8"/>
      <c r="AH147" s="8"/>
      <c r="AL147" s="11"/>
      <c r="AN147" s="8"/>
      <c r="AT147" s="8"/>
      <c r="AZ147" s="10"/>
      <c r="BF147" s="8"/>
      <c r="BL147" s="10"/>
      <c r="BN147" s="9"/>
      <c r="BR147" s="10"/>
      <c r="BX147" s="8"/>
      <c r="CD147" s="8"/>
      <c r="CJ147" s="8"/>
      <c r="CQ147" s="8"/>
      <c r="CX147" s="8"/>
      <c r="DD147" s="8"/>
      <c r="DJ147" s="8"/>
      <c r="DP147" s="8"/>
      <c r="DV147" s="8"/>
      <c r="EB147" s="8"/>
      <c r="ED147" s="9"/>
      <c r="EH147" s="8"/>
    </row>
    <row r="148" spans="8:138" s="7" customFormat="1">
      <c r="H148" s="11"/>
      <c r="I148" s="11"/>
      <c r="J148" s="11"/>
      <c r="K148" s="11"/>
      <c r="L148" s="11"/>
      <c r="M148" s="11"/>
      <c r="N148" s="11"/>
      <c r="O148" s="11"/>
      <c r="P148" s="8"/>
      <c r="S148" s="11"/>
      <c r="T148" s="11"/>
      <c r="U148" s="11"/>
      <c r="V148" s="8"/>
      <c r="Y148" s="11"/>
      <c r="Z148" s="11"/>
      <c r="AA148" s="11"/>
      <c r="AB148" s="8"/>
      <c r="AH148" s="8"/>
      <c r="AL148" s="11"/>
      <c r="AN148" s="8"/>
      <c r="AT148" s="8"/>
      <c r="AZ148" s="10"/>
      <c r="BF148" s="8"/>
      <c r="BL148" s="10"/>
      <c r="BN148" s="9"/>
      <c r="BR148" s="10"/>
      <c r="BX148" s="8"/>
      <c r="CD148" s="8"/>
      <c r="CJ148" s="8"/>
      <c r="CQ148" s="8"/>
      <c r="CX148" s="8"/>
      <c r="DD148" s="8"/>
      <c r="DJ148" s="8"/>
      <c r="DP148" s="8"/>
      <c r="DV148" s="8"/>
      <c r="EB148" s="8"/>
      <c r="ED148" s="9"/>
      <c r="EH148" s="8"/>
    </row>
    <row r="149" spans="8:138" s="7" customFormat="1">
      <c r="H149" s="11"/>
      <c r="I149" s="11"/>
      <c r="J149" s="11"/>
      <c r="K149" s="11"/>
      <c r="L149" s="11"/>
      <c r="M149" s="11"/>
      <c r="N149" s="11"/>
      <c r="O149" s="11"/>
      <c r="P149" s="8"/>
      <c r="S149" s="11"/>
      <c r="T149" s="11"/>
      <c r="U149" s="11"/>
      <c r="V149" s="8"/>
      <c r="Y149" s="11"/>
      <c r="Z149" s="11"/>
      <c r="AA149" s="11"/>
      <c r="AB149" s="8"/>
      <c r="AH149" s="8"/>
      <c r="AL149" s="11"/>
      <c r="AN149" s="8"/>
      <c r="AT149" s="8"/>
      <c r="AZ149" s="10"/>
      <c r="BF149" s="8"/>
      <c r="BL149" s="10"/>
      <c r="BN149" s="9"/>
      <c r="BR149" s="10"/>
      <c r="BX149" s="8"/>
      <c r="CD149" s="8"/>
      <c r="CJ149" s="8"/>
      <c r="CQ149" s="8"/>
      <c r="CX149" s="8"/>
      <c r="DD149" s="8"/>
      <c r="DJ149" s="8"/>
      <c r="DP149" s="8"/>
      <c r="DV149" s="8"/>
      <c r="EB149" s="8"/>
      <c r="ED149" s="9"/>
      <c r="EH149" s="8"/>
    </row>
    <row r="150" spans="8:138" s="7" customFormat="1">
      <c r="H150" s="11"/>
      <c r="I150" s="11"/>
      <c r="J150" s="11"/>
      <c r="K150" s="11"/>
      <c r="L150" s="11"/>
      <c r="M150" s="11"/>
      <c r="N150" s="11"/>
      <c r="O150" s="11"/>
      <c r="P150" s="8"/>
      <c r="S150" s="11"/>
      <c r="T150" s="11"/>
      <c r="U150" s="11"/>
      <c r="V150" s="8"/>
      <c r="Y150" s="11"/>
      <c r="Z150" s="11"/>
      <c r="AA150" s="11"/>
      <c r="AB150" s="8"/>
      <c r="AH150" s="8"/>
      <c r="AL150" s="11"/>
      <c r="AN150" s="8"/>
      <c r="AT150" s="8"/>
      <c r="AZ150" s="10"/>
      <c r="BF150" s="8"/>
      <c r="BL150" s="10"/>
      <c r="BN150" s="9"/>
      <c r="BR150" s="10"/>
      <c r="BX150" s="8"/>
      <c r="CD150" s="8"/>
      <c r="CJ150" s="8"/>
      <c r="CQ150" s="8"/>
      <c r="CX150" s="8"/>
      <c r="DD150" s="8"/>
      <c r="DJ150" s="8"/>
      <c r="DP150" s="8"/>
      <c r="DV150" s="8"/>
      <c r="EB150" s="8"/>
      <c r="ED150" s="9"/>
      <c r="EH150" s="8"/>
    </row>
    <row r="151" spans="8:138" s="7" customFormat="1">
      <c r="H151" s="11"/>
      <c r="I151" s="11"/>
      <c r="J151" s="11"/>
      <c r="K151" s="11"/>
      <c r="L151" s="11"/>
      <c r="M151" s="11"/>
      <c r="N151" s="11"/>
      <c r="O151" s="11"/>
      <c r="P151" s="8"/>
      <c r="S151" s="11"/>
      <c r="T151" s="11"/>
      <c r="U151" s="11"/>
      <c r="V151" s="8"/>
      <c r="Y151" s="11"/>
      <c r="Z151" s="11"/>
      <c r="AA151" s="11"/>
      <c r="AB151" s="8"/>
      <c r="AH151" s="8"/>
      <c r="AL151" s="11"/>
      <c r="AN151" s="8"/>
      <c r="AT151" s="8"/>
      <c r="AZ151" s="10"/>
      <c r="BF151" s="8"/>
      <c r="BL151" s="10"/>
      <c r="BN151" s="9"/>
      <c r="BR151" s="10"/>
      <c r="BX151" s="8"/>
      <c r="CD151" s="8"/>
      <c r="CJ151" s="8"/>
      <c r="CQ151" s="8"/>
      <c r="CX151" s="8"/>
      <c r="DD151" s="8"/>
      <c r="DJ151" s="8"/>
      <c r="DP151" s="8"/>
      <c r="DV151" s="8"/>
      <c r="EB151" s="8"/>
      <c r="ED151" s="9"/>
      <c r="EH151" s="8"/>
    </row>
    <row r="152" spans="8:138" s="7" customFormat="1">
      <c r="H152" s="11"/>
      <c r="I152" s="11"/>
      <c r="J152" s="11"/>
      <c r="K152" s="11"/>
      <c r="L152" s="11"/>
      <c r="M152" s="11"/>
      <c r="N152" s="11"/>
      <c r="O152" s="11"/>
      <c r="P152" s="8"/>
      <c r="S152" s="11"/>
      <c r="T152" s="11"/>
      <c r="U152" s="11"/>
      <c r="V152" s="8"/>
      <c r="Y152" s="11"/>
      <c r="Z152" s="11"/>
      <c r="AA152" s="11"/>
      <c r="AB152" s="8"/>
      <c r="AH152" s="8"/>
      <c r="AL152" s="11"/>
      <c r="AN152" s="8"/>
      <c r="AT152" s="8"/>
      <c r="AZ152" s="10"/>
      <c r="BF152" s="8"/>
      <c r="BL152" s="10"/>
      <c r="BN152" s="9"/>
      <c r="BR152" s="10"/>
      <c r="BX152" s="8"/>
      <c r="CD152" s="8"/>
      <c r="CJ152" s="8"/>
      <c r="CQ152" s="8"/>
      <c r="CX152" s="8"/>
      <c r="DD152" s="8"/>
      <c r="DJ152" s="8"/>
      <c r="DP152" s="8"/>
      <c r="DV152" s="8"/>
      <c r="EB152" s="8"/>
      <c r="ED152" s="9"/>
      <c r="EH152" s="8"/>
    </row>
    <row r="153" spans="8:138" s="7" customFormat="1">
      <c r="H153" s="11"/>
      <c r="I153" s="11"/>
      <c r="J153" s="11"/>
      <c r="K153" s="11"/>
      <c r="L153" s="11"/>
      <c r="M153" s="11"/>
      <c r="N153" s="11"/>
      <c r="O153" s="11"/>
      <c r="P153" s="8"/>
      <c r="S153" s="11"/>
      <c r="T153" s="11"/>
      <c r="U153" s="11"/>
      <c r="V153" s="8"/>
      <c r="Y153" s="11"/>
      <c r="Z153" s="11"/>
      <c r="AA153" s="11"/>
      <c r="AB153" s="8"/>
      <c r="AH153" s="8"/>
      <c r="AL153" s="11"/>
      <c r="AN153" s="8"/>
      <c r="AT153" s="8"/>
      <c r="AZ153" s="10"/>
      <c r="BF153" s="8"/>
      <c r="BL153" s="10"/>
      <c r="BN153" s="9"/>
      <c r="BR153" s="10"/>
      <c r="BX153" s="8"/>
      <c r="CD153" s="8"/>
      <c r="CJ153" s="8"/>
      <c r="CQ153" s="8"/>
      <c r="CX153" s="8"/>
      <c r="DD153" s="8"/>
      <c r="DJ153" s="8"/>
      <c r="DP153" s="8"/>
      <c r="DV153" s="8"/>
      <c r="EB153" s="8"/>
      <c r="ED153" s="9"/>
      <c r="EH153" s="8"/>
    </row>
    <row r="154" spans="8:138" s="7" customFormat="1">
      <c r="H154" s="11"/>
      <c r="I154" s="11"/>
      <c r="J154" s="11"/>
      <c r="K154" s="11"/>
      <c r="L154" s="11"/>
      <c r="M154" s="11"/>
      <c r="N154" s="11"/>
      <c r="O154" s="11"/>
      <c r="P154" s="8"/>
      <c r="S154" s="11"/>
      <c r="T154" s="11"/>
      <c r="U154" s="11"/>
      <c r="V154" s="8"/>
      <c r="Y154" s="11"/>
      <c r="Z154" s="11"/>
      <c r="AA154" s="11"/>
      <c r="AB154" s="8"/>
      <c r="AH154" s="8"/>
      <c r="AL154" s="11"/>
      <c r="AN154" s="8"/>
      <c r="AT154" s="8"/>
      <c r="AZ154" s="10"/>
      <c r="BF154" s="8"/>
      <c r="BL154" s="10"/>
      <c r="BN154" s="9"/>
      <c r="BR154" s="10"/>
      <c r="BX154" s="8"/>
      <c r="CD154" s="8"/>
      <c r="CJ154" s="8"/>
      <c r="CQ154" s="8"/>
      <c r="CX154" s="8"/>
      <c r="DD154" s="8"/>
      <c r="DJ154" s="8"/>
      <c r="DP154" s="8"/>
      <c r="DV154" s="8"/>
      <c r="EB154" s="8"/>
      <c r="ED154" s="9"/>
      <c r="EH154" s="8"/>
    </row>
    <row r="155" spans="8:138" s="7" customFormat="1">
      <c r="H155" s="11"/>
      <c r="I155" s="11"/>
      <c r="J155" s="11"/>
      <c r="K155" s="11"/>
      <c r="L155" s="11"/>
      <c r="M155" s="11"/>
      <c r="N155" s="11"/>
      <c r="O155" s="11"/>
      <c r="P155" s="8"/>
      <c r="S155" s="11"/>
      <c r="T155" s="11"/>
      <c r="U155" s="11"/>
      <c r="V155" s="8"/>
      <c r="Y155" s="11"/>
      <c r="Z155" s="11"/>
      <c r="AA155" s="11"/>
      <c r="AB155" s="8"/>
      <c r="AH155" s="8"/>
      <c r="AL155" s="11"/>
      <c r="AN155" s="8"/>
      <c r="AT155" s="8"/>
      <c r="AZ155" s="10"/>
      <c r="BF155" s="8"/>
      <c r="BL155" s="10"/>
      <c r="BN155" s="9"/>
      <c r="BR155" s="10"/>
      <c r="BX155" s="8"/>
      <c r="CD155" s="8"/>
      <c r="CJ155" s="8"/>
      <c r="CQ155" s="8"/>
      <c r="CX155" s="8"/>
      <c r="DD155" s="8"/>
      <c r="DJ155" s="8"/>
      <c r="DP155" s="8"/>
      <c r="DV155" s="8"/>
      <c r="EB155" s="8"/>
      <c r="ED155" s="9"/>
      <c r="EH155" s="8"/>
    </row>
    <row r="156" spans="8:138" s="7" customFormat="1">
      <c r="H156" s="11"/>
      <c r="I156" s="11"/>
      <c r="J156" s="11"/>
      <c r="K156" s="11"/>
      <c r="L156" s="11"/>
      <c r="M156" s="11"/>
      <c r="N156" s="11"/>
      <c r="O156" s="11"/>
      <c r="P156" s="8"/>
      <c r="S156" s="11"/>
      <c r="T156" s="11"/>
      <c r="U156" s="11"/>
      <c r="V156" s="8"/>
      <c r="Y156" s="11"/>
      <c r="Z156" s="11"/>
      <c r="AA156" s="11"/>
      <c r="AB156" s="8"/>
      <c r="AH156" s="8"/>
      <c r="AL156" s="11"/>
      <c r="AN156" s="8"/>
      <c r="AT156" s="8"/>
      <c r="AZ156" s="10"/>
      <c r="BF156" s="8"/>
      <c r="BL156" s="10"/>
      <c r="BN156" s="9"/>
      <c r="BR156" s="10"/>
      <c r="BX156" s="8"/>
      <c r="CD156" s="8"/>
      <c r="CJ156" s="8"/>
      <c r="CQ156" s="8"/>
      <c r="CX156" s="8"/>
      <c r="DD156" s="8"/>
      <c r="DJ156" s="8"/>
      <c r="DP156" s="8"/>
      <c r="DV156" s="8"/>
      <c r="EB156" s="8"/>
      <c r="ED156" s="9"/>
      <c r="EH156" s="8"/>
    </row>
    <row r="157" spans="8:138" s="7" customFormat="1">
      <c r="H157" s="11"/>
      <c r="I157" s="11"/>
      <c r="J157" s="11"/>
      <c r="K157" s="11"/>
      <c r="L157" s="11"/>
      <c r="M157" s="11"/>
      <c r="N157" s="11"/>
      <c r="O157" s="11"/>
      <c r="P157" s="8"/>
      <c r="S157" s="11"/>
      <c r="T157" s="11"/>
      <c r="U157" s="11"/>
      <c r="V157" s="8"/>
      <c r="Y157" s="11"/>
      <c r="Z157" s="11"/>
      <c r="AA157" s="11"/>
      <c r="AB157" s="8"/>
      <c r="AH157" s="8"/>
      <c r="AL157" s="11"/>
      <c r="AN157" s="8"/>
      <c r="AT157" s="8"/>
      <c r="AZ157" s="10"/>
      <c r="BF157" s="8"/>
      <c r="BL157" s="10"/>
      <c r="BN157" s="9"/>
      <c r="BR157" s="10"/>
      <c r="BX157" s="8"/>
      <c r="CD157" s="8"/>
      <c r="CJ157" s="8"/>
      <c r="CQ157" s="8"/>
      <c r="CX157" s="8"/>
      <c r="DD157" s="8"/>
      <c r="DJ157" s="8"/>
      <c r="DP157" s="8"/>
      <c r="DV157" s="8"/>
      <c r="EB157" s="8"/>
      <c r="ED157" s="9"/>
      <c r="EH157" s="8"/>
    </row>
    <row r="158" spans="8:138" s="7" customFormat="1">
      <c r="H158" s="11"/>
      <c r="I158" s="11"/>
      <c r="J158" s="11"/>
      <c r="K158" s="11"/>
      <c r="L158" s="11"/>
      <c r="M158" s="11"/>
      <c r="N158" s="11"/>
      <c r="O158" s="11"/>
      <c r="P158" s="8"/>
      <c r="S158" s="11"/>
      <c r="T158" s="11"/>
      <c r="U158" s="11"/>
      <c r="V158" s="8"/>
      <c r="Y158" s="11"/>
      <c r="Z158" s="11"/>
      <c r="AA158" s="11"/>
      <c r="AB158" s="8"/>
      <c r="AH158" s="8"/>
      <c r="AL158" s="11"/>
      <c r="AN158" s="8"/>
      <c r="AT158" s="8"/>
      <c r="AZ158" s="10"/>
      <c r="BF158" s="8"/>
      <c r="BL158" s="10"/>
      <c r="BN158" s="9"/>
      <c r="BR158" s="10"/>
      <c r="BX158" s="8"/>
      <c r="CD158" s="8"/>
      <c r="CJ158" s="8"/>
      <c r="CQ158" s="8"/>
      <c r="CX158" s="8"/>
      <c r="DD158" s="8"/>
      <c r="DJ158" s="8"/>
      <c r="DP158" s="8"/>
      <c r="DV158" s="8"/>
      <c r="EB158" s="8"/>
      <c r="ED158" s="9"/>
      <c r="EH158" s="8"/>
    </row>
    <row r="159" spans="8:138" s="7" customFormat="1">
      <c r="H159" s="11"/>
      <c r="I159" s="11"/>
      <c r="J159" s="11"/>
      <c r="K159" s="11"/>
      <c r="L159" s="11"/>
      <c r="M159" s="11"/>
      <c r="N159" s="11"/>
      <c r="O159" s="11"/>
      <c r="P159" s="8"/>
      <c r="S159" s="11"/>
      <c r="T159" s="11"/>
      <c r="U159" s="11"/>
      <c r="V159" s="8"/>
      <c r="Y159" s="11"/>
      <c r="Z159" s="11"/>
      <c r="AA159" s="11"/>
      <c r="AB159" s="8"/>
      <c r="AH159" s="8"/>
      <c r="AL159" s="11"/>
      <c r="AN159" s="8"/>
      <c r="AT159" s="8"/>
      <c r="AZ159" s="10"/>
      <c r="BF159" s="8"/>
      <c r="BL159" s="10"/>
      <c r="BN159" s="9"/>
      <c r="BR159" s="10"/>
      <c r="BX159" s="8"/>
      <c r="CD159" s="8"/>
      <c r="CJ159" s="8"/>
      <c r="CQ159" s="8"/>
      <c r="CX159" s="8"/>
      <c r="DD159" s="8"/>
      <c r="DJ159" s="8"/>
      <c r="DP159" s="8"/>
      <c r="DV159" s="8"/>
      <c r="EB159" s="8"/>
      <c r="ED159" s="9"/>
      <c r="EH159" s="8"/>
    </row>
    <row r="160" spans="8:138" s="7" customFormat="1">
      <c r="H160" s="11"/>
      <c r="I160" s="11"/>
      <c r="J160" s="11"/>
      <c r="K160" s="11"/>
      <c r="L160" s="11"/>
      <c r="M160" s="11"/>
      <c r="N160" s="11"/>
      <c r="O160" s="11"/>
      <c r="P160" s="8"/>
      <c r="S160" s="11"/>
      <c r="T160" s="11"/>
      <c r="U160" s="11"/>
      <c r="V160" s="8"/>
      <c r="Y160" s="11"/>
      <c r="Z160" s="11"/>
      <c r="AA160" s="11"/>
      <c r="AB160" s="8"/>
      <c r="AH160" s="8"/>
      <c r="AL160" s="11"/>
      <c r="AN160" s="8"/>
      <c r="AT160" s="8"/>
      <c r="AZ160" s="10"/>
      <c r="BF160" s="8"/>
      <c r="BL160" s="10"/>
      <c r="BN160" s="9"/>
      <c r="BR160" s="10"/>
      <c r="BX160" s="8"/>
      <c r="CD160" s="8"/>
      <c r="CJ160" s="8"/>
      <c r="CQ160" s="8"/>
      <c r="CX160" s="8"/>
      <c r="DD160" s="8"/>
      <c r="DJ160" s="8"/>
      <c r="DP160" s="8"/>
      <c r="DV160" s="8"/>
      <c r="EB160" s="8"/>
      <c r="ED160" s="9"/>
      <c r="EH160" s="8"/>
    </row>
    <row r="161" spans="8:138" s="7" customFormat="1">
      <c r="H161" s="11"/>
      <c r="I161" s="11"/>
      <c r="J161" s="11"/>
      <c r="K161" s="11"/>
      <c r="L161" s="11"/>
      <c r="M161" s="11"/>
      <c r="N161" s="11"/>
      <c r="O161" s="11"/>
      <c r="P161" s="8"/>
      <c r="S161" s="11"/>
      <c r="T161" s="11"/>
      <c r="U161" s="11"/>
      <c r="V161" s="8"/>
      <c r="Y161" s="11"/>
      <c r="Z161" s="11"/>
      <c r="AA161" s="11"/>
      <c r="AB161" s="8"/>
      <c r="AH161" s="8"/>
      <c r="AL161" s="11"/>
      <c r="AN161" s="8"/>
      <c r="AT161" s="8"/>
      <c r="AZ161" s="10"/>
      <c r="BF161" s="8"/>
      <c r="BL161" s="10"/>
      <c r="BN161" s="9"/>
      <c r="BR161" s="10"/>
      <c r="BX161" s="8"/>
      <c r="CD161" s="8"/>
      <c r="CJ161" s="8"/>
      <c r="CQ161" s="8"/>
      <c r="CX161" s="8"/>
      <c r="DD161" s="8"/>
      <c r="DJ161" s="8"/>
      <c r="DP161" s="8"/>
      <c r="DV161" s="8"/>
      <c r="EB161" s="8"/>
      <c r="ED161" s="9"/>
      <c r="EH161" s="8"/>
    </row>
    <row r="162" spans="8:138" s="7" customFormat="1">
      <c r="H162" s="11"/>
      <c r="I162" s="11"/>
      <c r="J162" s="11"/>
      <c r="K162" s="11"/>
      <c r="L162" s="11"/>
      <c r="M162" s="11"/>
      <c r="N162" s="11"/>
      <c r="O162" s="11"/>
      <c r="P162" s="8"/>
      <c r="S162" s="11"/>
      <c r="T162" s="11"/>
      <c r="U162" s="11"/>
      <c r="V162" s="8"/>
      <c r="Y162" s="11"/>
      <c r="Z162" s="11"/>
      <c r="AA162" s="11"/>
      <c r="AB162" s="8"/>
      <c r="AH162" s="8"/>
      <c r="AL162" s="11"/>
      <c r="AN162" s="8"/>
      <c r="AT162" s="8"/>
      <c r="AZ162" s="10"/>
      <c r="BF162" s="8"/>
      <c r="BL162" s="10"/>
      <c r="BN162" s="9"/>
      <c r="BR162" s="10"/>
      <c r="BX162" s="8"/>
      <c r="CD162" s="8"/>
      <c r="CJ162" s="8"/>
      <c r="CQ162" s="8"/>
      <c r="CX162" s="8"/>
      <c r="DD162" s="8"/>
      <c r="DJ162" s="8"/>
      <c r="DP162" s="8"/>
      <c r="DV162" s="8"/>
      <c r="EB162" s="8"/>
      <c r="ED162" s="9"/>
      <c r="EH162" s="8"/>
    </row>
    <row r="163" spans="8:138" s="7" customFormat="1">
      <c r="H163" s="11"/>
      <c r="I163" s="11"/>
      <c r="J163" s="11"/>
      <c r="K163" s="11"/>
      <c r="L163" s="11"/>
      <c r="M163" s="11"/>
      <c r="N163" s="11"/>
      <c r="O163" s="11"/>
      <c r="P163" s="8"/>
      <c r="S163" s="11"/>
      <c r="T163" s="11"/>
      <c r="U163" s="11"/>
      <c r="V163" s="8"/>
      <c r="Y163" s="11"/>
      <c r="Z163" s="11"/>
      <c r="AA163" s="11"/>
      <c r="AB163" s="8"/>
      <c r="AH163" s="8"/>
      <c r="AL163" s="11"/>
      <c r="AN163" s="8"/>
      <c r="AT163" s="8"/>
      <c r="AZ163" s="10"/>
      <c r="BF163" s="8"/>
      <c r="BL163" s="10"/>
      <c r="BN163" s="9"/>
      <c r="BR163" s="10"/>
      <c r="BX163" s="8"/>
      <c r="CD163" s="8"/>
      <c r="CJ163" s="8"/>
      <c r="CQ163" s="8"/>
      <c r="CX163" s="8"/>
      <c r="DD163" s="8"/>
      <c r="DJ163" s="8"/>
      <c r="DP163" s="8"/>
      <c r="DV163" s="8"/>
      <c r="EB163" s="8"/>
      <c r="ED163" s="9"/>
      <c r="EH163" s="8"/>
    </row>
    <row r="164" spans="8:138" s="7" customFormat="1">
      <c r="H164" s="11"/>
      <c r="I164" s="11"/>
      <c r="J164" s="11"/>
      <c r="K164" s="11"/>
      <c r="L164" s="11"/>
      <c r="M164" s="11"/>
      <c r="N164" s="11"/>
      <c r="O164" s="11"/>
      <c r="P164" s="8"/>
      <c r="S164" s="11"/>
      <c r="T164" s="11"/>
      <c r="U164" s="11"/>
      <c r="V164" s="8"/>
      <c r="Y164" s="11"/>
      <c r="Z164" s="11"/>
      <c r="AA164" s="11"/>
      <c r="AB164" s="8"/>
      <c r="AH164" s="8"/>
      <c r="AL164" s="11"/>
      <c r="AN164" s="8"/>
      <c r="AT164" s="8"/>
      <c r="AZ164" s="10"/>
      <c r="BF164" s="8"/>
      <c r="BL164" s="10"/>
      <c r="BN164" s="9"/>
      <c r="BR164" s="10"/>
      <c r="BX164" s="8"/>
      <c r="CD164" s="8"/>
      <c r="CJ164" s="8"/>
      <c r="CQ164" s="8"/>
      <c r="CX164" s="8"/>
      <c r="DD164" s="8"/>
      <c r="DJ164" s="8"/>
      <c r="DP164" s="8"/>
      <c r="DV164" s="8"/>
      <c r="EB164" s="8"/>
      <c r="ED164" s="9"/>
      <c r="EH164" s="8"/>
    </row>
  </sheetData>
  <autoFilter ref="A11:IF94"/>
  <mergeCells count="99">
    <mergeCell ref="DG4:DP4"/>
    <mergeCell ref="EI4:EJ4"/>
    <mergeCell ref="DG3:DP3"/>
    <mergeCell ref="EI3:EJ3"/>
    <mergeCell ref="CA3:CJ3"/>
    <mergeCell ref="GM3:GV3"/>
    <mergeCell ref="HS4:IB4"/>
    <mergeCell ref="CA4:CJ4"/>
    <mergeCell ref="B1:D1"/>
    <mergeCell ref="AU4:BD4"/>
    <mergeCell ref="FG3:FP3"/>
    <mergeCell ref="HS3:IB3"/>
    <mergeCell ref="FG4:FP4"/>
    <mergeCell ref="GM4:GV4"/>
    <mergeCell ref="B2:E2"/>
    <mergeCell ref="AU3:BD3"/>
    <mergeCell ref="A3:J3"/>
    <mergeCell ref="A4:J4"/>
    <mergeCell ref="B8:C8"/>
    <mergeCell ref="F8:F10"/>
    <mergeCell ref="G8:G10"/>
    <mergeCell ref="K8:K10"/>
    <mergeCell ref="A5:AE5"/>
    <mergeCell ref="A6:AG6"/>
    <mergeCell ref="S9:U9"/>
    <mergeCell ref="Y9:AA9"/>
    <mergeCell ref="EG8:EG10"/>
    <mergeCell ref="EH8:EH10"/>
    <mergeCell ref="DM8:DR8"/>
    <mergeCell ref="DG9:DI9"/>
    <mergeCell ref="M9:O9"/>
    <mergeCell ref="P9:R9"/>
    <mergeCell ref="DS8:DX8"/>
    <mergeCell ref="DG8:DL8"/>
    <mergeCell ref="AK9:AM9"/>
    <mergeCell ref="AW9:AY9"/>
    <mergeCell ref="CX9:CZ9"/>
    <mergeCell ref="BC8:BH8"/>
    <mergeCell ref="CA9:CD9"/>
    <mergeCell ref="CE9:CH9"/>
    <mergeCell ref="DP9:DR9"/>
    <mergeCell ref="CA8:CH8"/>
    <mergeCell ref="BO8:BT8"/>
    <mergeCell ref="CR9:CT9"/>
    <mergeCell ref="DJ9:DL9"/>
    <mergeCell ref="BR9:BT9"/>
    <mergeCell ref="AQ8:AV8"/>
    <mergeCell ref="BX9:BZ9"/>
    <mergeCell ref="BC9:BE9"/>
    <mergeCell ref="CO8:CT8"/>
    <mergeCell ref="EE8:EF8"/>
    <mergeCell ref="DA9:DC9"/>
    <mergeCell ref="BL9:BN9"/>
    <mergeCell ref="BO9:BQ9"/>
    <mergeCell ref="BU8:BZ8"/>
    <mergeCell ref="CU8:CZ8"/>
    <mergeCell ref="DY9:EA9"/>
    <mergeCell ref="DA8:DF8"/>
    <mergeCell ref="CI9:CK9"/>
    <mergeCell ref="DV9:DX9"/>
    <mergeCell ref="CO9:CQ9"/>
    <mergeCell ref="EB9:ED9"/>
    <mergeCell ref="DD9:DF9"/>
    <mergeCell ref="DM9:DO9"/>
    <mergeCell ref="DY8:ED8"/>
    <mergeCell ref="CL9:CN9"/>
    <mergeCell ref="CI8:CN8"/>
    <mergeCell ref="BU9:BW9"/>
    <mergeCell ref="CU9:CW9"/>
    <mergeCell ref="DS9:DU9"/>
    <mergeCell ref="AN9:AP9"/>
    <mergeCell ref="BF9:BH9"/>
    <mergeCell ref="BI8:BN8"/>
    <mergeCell ref="AW8:BB8"/>
    <mergeCell ref="AZ9:BB9"/>
    <mergeCell ref="AT9:AV9"/>
    <mergeCell ref="BI9:BK9"/>
    <mergeCell ref="V9:X9"/>
    <mergeCell ref="AB9:AD9"/>
    <mergeCell ref="AE9:AG9"/>
    <mergeCell ref="AE8:AJ8"/>
    <mergeCell ref="AQ9:AS9"/>
    <mergeCell ref="AK8:AP8"/>
    <mergeCell ref="Y8:AD8"/>
    <mergeCell ref="AH9:AJ9"/>
    <mergeCell ref="S8:X8"/>
    <mergeCell ref="M8:R8"/>
    <mergeCell ref="B122:E122"/>
    <mergeCell ref="A94:C94"/>
    <mergeCell ref="J8:J10"/>
    <mergeCell ref="D8:D10"/>
    <mergeCell ref="E8:E10"/>
    <mergeCell ref="A8:A10"/>
    <mergeCell ref="C9:C10"/>
    <mergeCell ref="I8:I10"/>
    <mergeCell ref="B121:H121"/>
    <mergeCell ref="B9:B10"/>
    <mergeCell ref="L8:L10"/>
    <mergeCell ref="H8:H10"/>
  </mergeCells>
  <pageMargins left="0.19685039370078741" right="0.19685039370078741" top="0.19685039370078741" bottom="0.19685039370078741" header="0.19685039370078741" footer="0.19685039370078741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23" sqref="F23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год</vt:lpstr>
      <vt:lpstr>Лист4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2016-04-04T17:00:42Z</dcterms:modified>
</cp:coreProperties>
</file>